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925"/>
  <workbookPr/>
  <mc:AlternateContent xmlns:mc="http://schemas.openxmlformats.org/markup-compatibility/2006">
    <mc:Choice Requires="x15">
      <x15ac:absPath xmlns:x15ac="http://schemas.microsoft.com/office/spreadsheetml/2010/11/ac" url="C:\Users\eraki\Downloads\"/>
    </mc:Choice>
  </mc:AlternateContent>
  <xr:revisionPtr revIDLastSave="0" documentId="13_ncr:1_{85A7F29A-33DD-49D0-AC07-DA89452A311E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House Of Clarence 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30" i="1" l="1"/>
  <c r="G127" i="1"/>
  <c r="G126" i="1"/>
  <c r="G128" i="1"/>
  <c r="G96" i="1"/>
  <c r="G66" i="1"/>
  <c r="G50" i="1"/>
  <c r="G58" i="1"/>
  <c r="G37" i="1"/>
</calcChain>
</file>

<file path=xl/sharedStrings.xml><?xml version="1.0" encoding="utf-8"?>
<sst xmlns="http://schemas.openxmlformats.org/spreadsheetml/2006/main" count="466" uniqueCount="335">
  <si>
    <t>13 KEWFERRY DRIVE, NORTHWOOD_CONSTRUCTION FINISHES</t>
  </si>
  <si>
    <t>S.No</t>
  </si>
  <si>
    <t>Title / Location</t>
  </si>
  <si>
    <t>Product category</t>
  </si>
  <si>
    <t>Product Specs</t>
  </si>
  <si>
    <t>Product Image</t>
  </si>
  <si>
    <t>HOC Price</t>
  </si>
  <si>
    <t>UK Price</t>
  </si>
  <si>
    <t>UK - Product Link</t>
  </si>
  <si>
    <t>Remarks/Notes</t>
  </si>
  <si>
    <t>A</t>
  </si>
  <si>
    <t>KITCHEN</t>
  </si>
  <si>
    <t>Worktop</t>
  </si>
  <si>
    <t>Sintered Stone Worktop</t>
  </si>
  <si>
    <t>Overhead cabinets</t>
  </si>
  <si>
    <t>Other Units</t>
  </si>
  <si>
    <t>B</t>
  </si>
  <si>
    <t>BATHROOMS- SANITARY , HARDWARE &amp; TILING</t>
  </si>
  <si>
    <t>Family Bathroom</t>
  </si>
  <si>
    <t>Basin Area</t>
  </si>
  <si>
    <t>Basin+Vanity Unit with Mirror Cabinet</t>
  </si>
  <si>
    <t xml:space="preserve">Wooden Vanity Unit 1500mm </t>
  </si>
  <si>
    <t>https://www.lussostone.com/products/tiffany-velvet-beige-wood-grain-vanity-unit-800mm</t>
  </si>
  <si>
    <t>Basin Faucet</t>
  </si>
  <si>
    <t>Regal Brushed Stainless Crosshead Deck Mounted 3-Hole Basin Mixer Tap</t>
  </si>
  <si>
    <t>https://www.lussostone.com/products/regal-brushed-stainless-crosshead-deck-hung-3-hole-basin-mixer-tap</t>
  </si>
  <si>
    <t>Mirror</t>
  </si>
  <si>
    <t>Vision Matte Black Mirror With Natural White LED light and Demister 800mm</t>
  </si>
  <si>
    <t>https://www.nosa.co.uk/n%C3%B4sa-faro-matt-white-mirror-800mm-p121485</t>
  </si>
  <si>
    <t>WC Area</t>
  </si>
  <si>
    <t>WC</t>
  </si>
  <si>
    <t>Senza Wall Hung Rimless Toilet with Concealed Cistern Frame and Brushed Stainless Flush Plate</t>
  </si>
  <si>
    <t>https://www.lussostone.com/products/senza-wall-hung-rimless-toilet-with-concealed-cistern-frame-and-brushed-stainless-flush-plate</t>
  </si>
  <si>
    <t>Shower Area</t>
  </si>
  <si>
    <t>Shower Thermostat</t>
  </si>
  <si>
    <t>Urban Brushed Stainless Thermostatic Shower with Handheld Shower</t>
  </si>
  <si>
    <t>https://www.lussostone.com/products/urban-brushed-stainless-thermostatic-shower-with-handheld-shower</t>
  </si>
  <si>
    <t>Shower Screen</t>
  </si>
  <si>
    <t>Modular Complete Walk In Shower Enclosure Chrome</t>
  </si>
  <si>
    <t>https://www.lussostone.com/products/modular-complete-walk-in-shower-enclosure-chrome-kit-a-all-sizes</t>
  </si>
  <si>
    <t>Bathroom tiling</t>
  </si>
  <si>
    <t>Wall tiles</t>
  </si>
  <si>
    <t>Puglia Terrazzo Ivory</t>
  </si>
  <si>
    <t>https://boutiquestone.co.uk/Product/Puglia-Terrazzo-Ivory?attribute=60x60&amp;utm_source=google&amp;utm_medium=paid&amp;utm_campaign=22175961334&amp;utm_content=&amp;utm_term=&amp;gadid=&amp;gad_source=1&amp;gad_campaignid=22165763745&amp;gbraid=0AAAAArEbDrS1N4Azz2tK6QSi3aPv47QRl&amp;gclid=CjwKCAjw7MLDBhAuEiwAIeXGIVpVGG7OE_fCu1_5coULXY0EMGHH0m6NNL8ujqnURLIh0De8zMT1bRoCRTwQAvD_BwE</t>
  </si>
  <si>
    <t>Floor Tiles</t>
  </si>
  <si>
    <t>Ensuite - 1</t>
  </si>
  <si>
    <t>Basin+Vanity Unit &amp; Mirror</t>
  </si>
  <si>
    <t>Harrington Grey Oak Vanity Unit 600-1200mm</t>
  </si>
  <si>
    <t>https://www.lussostone.com/products/harrington-grey-oak-vanity-unit-600-1200mm?variant=47138054209786</t>
  </si>
  <si>
    <t>Luxe Monobloc Chrome Basin Mixer Tap</t>
  </si>
  <si>
    <t>https://www.lussostone.com/products/luxe-brushed-stainless-wall-hung-basin-mixer-tap-v1</t>
  </si>
  <si>
    <t xml:space="preserve">Moode Brushed Gold Mirror 1200mm </t>
  </si>
  <si>
    <t>https://www.lussostone.com/products/plasma-matte-black-mirror-with-backlit-led-1200mm?_pos=54&amp;_sid=7ac8d4993&amp;_ss=r</t>
  </si>
  <si>
    <t>Senza Back To Wall Rimless Toilet with Concealed Cistern and Chrome Flush Plate</t>
  </si>
  <si>
    <t>https://www.lussostone.com/products/senza-back-to-wall-rimless-toilet-with-concealed-cistern-and-chrome-flush-plate</t>
  </si>
  <si>
    <t>Luxe Brushed Stainless Thermostatic Shower with Handheld Shower</t>
  </si>
  <si>
    <t>https://www.lussostone.com/products/luxe-rose-gold-thermostatic-shower-with-handheld-shower</t>
  </si>
  <si>
    <t>Modular Chrome Shower Screen</t>
  </si>
  <si>
    <t>https://www.lussostone.com/products/modular-chrome-shower-screen-all-sizes?_pos=2&amp;_sid=e3e9abbba&amp;_ss=r</t>
  </si>
  <si>
    <t>Wall tiles &amp; Floor tiles</t>
  </si>
  <si>
    <t>Manzoni Stone Beige Travertine Porcelain Wall or Floor Tile 600 x 600mm</t>
  </si>
  <si>
    <t>https://www.lussostone.com/products/manzoni-stone-beige-travertine-porcelain-wall-or-floor-tile-600-x-600mm?variant=47137880768762&amp;currency=GBP&amp;gad_source=1&amp;gad_campaignid=21393654718&amp;gbraid=0AAAAA94syBojvuHHK-SvS_W_r1oGkMTLa&amp;gclid=CjwKCAjw7MLDBhAuEiwAIeXGIXBlVKBCqMJWN2yTWzo89AWJ1fLg5pMwg9K7wreMMgPdYSue-3SnQRoCBcYQAvD_BwE</t>
  </si>
  <si>
    <t>Ensuite - 2</t>
  </si>
  <si>
    <t>Basin+Vanity Unit</t>
  </si>
  <si>
    <t xml:space="preserve">Regent Walnut Curved Wall Hung Vanity Unit 1200mm </t>
  </si>
  <si>
    <t xml:space="preserve">https://www.lussostone.com/products/regent-walnut-curved-wall-hung-vanity-unit-1200mm </t>
  </si>
  <si>
    <t xml:space="preserve">Luxe Wall Mounted Basin Mixer Tap Brushed Gold </t>
  </si>
  <si>
    <t>https://www.lussostone.com/products/luxe-wall-hung-basin-mixer-tap-brushed-gold</t>
  </si>
  <si>
    <t>Regent Oval Mirror with Demister and Light 1200mm</t>
  </si>
  <si>
    <t>https://www.lussostone.com/products/lusso-regent-oval-mirror-with-demister-and-light-1200mm</t>
  </si>
  <si>
    <t>Senza Wall Hung Rimless Toilet with Concealed Cistern Frame and Brushed Gold Flush Plate</t>
  </si>
  <si>
    <t>https://www.lussostone.com/products/senza-wall-hung-rimless-toilet-with-concealed-cistern-frame-and-brushed-gold-flush-plate?_pos=19&amp;_sid=6be935f7b&amp;_ss=r</t>
  </si>
  <si>
    <t>Bathtub</t>
  </si>
  <si>
    <t>Picasso Air Freestanding Stone Bath 1700mm</t>
  </si>
  <si>
    <t>https://www.lussostone.com/products/picasso-air-freestanding-stone-bath-1700mm</t>
  </si>
  <si>
    <t>Hand shower &amp; Bathtub spout</t>
  </si>
  <si>
    <t>Regal Brushed Gold Crosshead Wall Mounted Bath Shower Filler Tap</t>
  </si>
  <si>
    <t>https://www.lussostone.com/products/regal-brushed-gold-crosshead-wall-hung-bath-shower-filler-tap</t>
  </si>
  <si>
    <t>Shower Mixer</t>
  </si>
  <si>
    <t>Luxe Brushed Gold Thermostatic Shower with Handheld Shower</t>
  </si>
  <si>
    <t>https://www.lussostone.com/products/luxe-brushed-gold-thermostatic-shower-with-handheld-shower</t>
  </si>
  <si>
    <t>Modular Complete Walk In Shower Enclosure Brushed Gold - KIT A</t>
  </si>
  <si>
    <t>https://www.lussostone.com/products/modular-complete-walk-in-shower-enclosure-brushed-gold-kit-a-all-sizes</t>
  </si>
  <si>
    <t>Ensuite - 3</t>
  </si>
  <si>
    <t xml:space="preserve">Eclat Oak Wood Grain Vanity Unit 1400mm </t>
  </si>
  <si>
    <t>https://www.lussostone.com/products/eclat-oak-wood-grain-vanity-unit-1400mm</t>
  </si>
  <si>
    <r>
      <t xml:space="preserve">Luxe Matte Black Wall Mounted Basin Mixer Tap V1 - </t>
    </r>
    <r>
      <rPr>
        <b/>
        <sz val="14"/>
        <color rgb="FF000000"/>
        <rFont val="Aptos Narrow"/>
        <scheme val="minor"/>
      </rPr>
      <t>2 Nos</t>
    </r>
  </si>
  <si>
    <t>https://www.lussostone.com/products/luxe-matte-black-wall-hung-basin-mixer-tap-v1</t>
  </si>
  <si>
    <t>WC&amp; Flush Plate</t>
  </si>
  <si>
    <t>Nera Matte Black Wall Hung Rimless Toilet with Concealed Cistern Frame and Matte Black Flush Plate</t>
  </si>
  <si>
    <t>https://www.lussostone.com/products/nera-matte-black-wall-hung-rimless-toilet-with-concealed-cistern-frame-and-matte-black-flush-plate</t>
  </si>
  <si>
    <t>Picasso White Freestanding Stone Bath 1780mm</t>
  </si>
  <si>
    <t>https://www.lussostone.com/products/picasso-white-freestanding-stone-bath-1780mm</t>
  </si>
  <si>
    <t>Luxe Matte Black Floorstanding Bath Shower Mixer Tap</t>
  </si>
  <si>
    <t>https://www.lussostone.com/products/luxe-matte-black-floorstanding-bath-shower-mixer-tap</t>
  </si>
  <si>
    <t>Luxe Matte Black Thermostatic Shower with Handheld Shower</t>
  </si>
  <si>
    <t>https://www.lussostone.com/products/luxe-matte-black-thermostatic-shower-with-handheld-shower</t>
  </si>
  <si>
    <t>Modular Complete Walk In Shower Enclosure Matte Black</t>
  </si>
  <si>
    <t>https://www.lussostone.com/products/modular-complete-walk-in-shower-enclosure-matte-black-kit-a-all-sizes</t>
  </si>
  <si>
    <t>Manzoni White Travertine Porcelain Wall or Floor Tile 600 x 600mm</t>
  </si>
  <si>
    <t>https://www.lussostone.com/products/manzoni-white-travertine-porcelain-wall-or-floor-tile-600-x-600mm</t>
  </si>
  <si>
    <t>Ensuite - 4</t>
  </si>
  <si>
    <t>Capri Grey Oak Carrara Marble Vanity Unit 1000mm</t>
  </si>
  <si>
    <t>https://www.lussostone.com/products/capri-grey-oak-carrara-marble-vanity-unit-1000mm</t>
  </si>
  <si>
    <t xml:space="preserve">Luxe Matte Black Wall Mounted Basin Mixer Tap </t>
  </si>
  <si>
    <t>Vision Matte Black Mirror With Natural White LED light and Demister 600mm</t>
  </si>
  <si>
    <t>Senza Wall Hung Rimless Toilet with Concealed Cistern Frame and Matte Black Flush Plate</t>
  </si>
  <si>
    <t>https://www.lussostone.com/products/senza-wall-hung-rimless-toilet-with-concealed-cistern-frame-and-matte-black-flush-plate</t>
  </si>
  <si>
    <t>Thermostatic Shower With Handheld Shower - Black</t>
  </si>
  <si>
    <t>https://www.nosa.co.uk/n%C3%B4sa-faro-thermostatic-shower-with-handheld-shower-p120288/s333358</t>
  </si>
  <si>
    <t>Porcini Crema Natural Stone Textured Porcelain Wall Tile 600 x 600mm</t>
  </si>
  <si>
    <t>https://www.lussostone.com/products/porcini-crema-natural-stone-textured-porcelain-wall-tile-600-x-600mm</t>
  </si>
  <si>
    <t>Ensuite - 5</t>
  </si>
  <si>
    <t>Chic Grey Oak Wood Grain Cylinder Vanity Unit with Stone Basin 450mm</t>
  </si>
  <si>
    <t>https://www.lussostone.com/products/chic-grey-oak-wood-grain-cylinder-vanity-unit-with-stone-basin-450mm</t>
  </si>
  <si>
    <t>Luxe Rose Gold Wall Mounted Basin Mixer Tap</t>
  </si>
  <si>
    <t>https://www.lussostone.com/products/luxe-rose-gold-wall-hung-basin-mixer-tap-v1</t>
  </si>
  <si>
    <t>Solco Saffron Concrete Countertop Basin 400mm</t>
  </si>
  <si>
    <t>https://www.lussostone.com/products/solco-saffron-concrete-countertop-basin-400mm</t>
  </si>
  <si>
    <t xml:space="preserve">WC </t>
  </si>
  <si>
    <t>Senza Wall Hung Rimless Toilet with Concealed Cistern Frame and Rose Gold Flush Plate</t>
  </si>
  <si>
    <t>https://www.lussostone.com/products/senza-wall-hung-rimless-toilet-with-concealed-cistern-frame-and-rose-gold-flush-plate</t>
  </si>
  <si>
    <t>2-Way Thermostatic Shower With Riser
Finish: Brushed Copper</t>
  </si>
  <si>
    <t>https://www.nosa.co.uk/n%C3%B4sa-lagos-exposed-2-way-thermostatic-shower-with-riser-p120291#attribute%5B205%5D=9149</t>
  </si>
  <si>
    <t>Manzoni White Travertine Porcelain Wall or Floor Tile 600 x 600m</t>
  </si>
  <si>
    <t>Ensuite - 6</t>
  </si>
  <si>
    <t>Milano Oak Vanity Unit Marble Top 80cm</t>
  </si>
  <si>
    <t>https://www.starelstones.co.uk/product/milano-oak-vanity-unit-marble-top-80cm/</t>
  </si>
  <si>
    <t>Roca Marais Ivory Marble Effect Matt Large Porcelain Tile</t>
  </si>
  <si>
    <t>https://www.tilemountain.co.uk/roca-marais-ivory-marble-effect-matt-large-porcelain-tile?gad_source=1&amp;gad_campaignid=22679269884&amp;gbraid=0AAAAADqJ_TLIPnMSt18I9GoEepaKkqFvy&amp;gclid=CjwKCAjw7MLDBhAuEiwAIeXGIUeX7N4iifFkwS982z5it8y2O2qxtDWj3oM4B8EdcT-G5CJ8Xoxf4RoChnwQAvD_BwE#fo_c=3990&amp;fo_k=1b185aaa9c73fe7cc6cf78b90a151535&amp;fo_s=gplauk?mkwid=_dc&amp;pcrid=&amp;pkw=&amp;pmt=&amp;product=466335&amp;campaign=&amp;group=</t>
  </si>
  <si>
    <t>C</t>
  </si>
  <si>
    <t>FLOORING</t>
  </si>
  <si>
    <t>C-1</t>
  </si>
  <si>
    <t>WOODEN FLOORING</t>
  </si>
  <si>
    <t>Type 1</t>
  </si>
  <si>
    <t xml:space="preserve"> All Floor</t>
  </si>
  <si>
    <t>Park Avenue Herringbone Frosted Oak</t>
  </si>
  <si>
    <t>https://www.directwoodflooring.co.uk/park-avenue-herringbone-frosted-oak-solid-wood-flooring.html?utm_source=google_shopping&amp;utm_source=google_shopping&amp;utm_medium=cpc&amp;utm_campaign=385270856&amp;utm_adset=165534744162&amp;utm_ad=703846835422&amp;utm_keyword=&amp;utm_matchtype=&amp;utm_adposition=&amp;gad_source=1&amp;gad_campaignid=385270856&amp;gbraid=0AAAAADd8Alg67Oo4-uWXbZj5okKYxQFe0&amp;gclid=EAIaIQobChMI-oDojpi1jgMVOpZQBh1FjQNbEAQYBSABEgKgy_D_BwE</t>
  </si>
  <si>
    <t>Per SQM</t>
  </si>
  <si>
    <t>Type 2</t>
  </si>
  <si>
    <t xml:space="preserve">
Natural Engineered Flooring Oak Chevron Espresso Piccolo Brushed UV Oiled 15/4mm By 90mm By 600mm</t>
  </si>
  <si>
    <t>https://www.woodandbeyond.com/natural-engineered-flooring-oak-chevron-espresso-piccolo-brushed-uv-oiled-15-4mm-by-90mm-by-600mm-fl3639.html?srsltid=AfmBOook0-GmbFIH1LLeL5OR5vgxozJbTizFgplDDzF140obbAnasQ05ug8</t>
  </si>
  <si>
    <t>D</t>
  </si>
  <si>
    <t>PRIMARY JOINERY</t>
  </si>
  <si>
    <t>D-1</t>
  </si>
  <si>
    <t>ARCHITRAVE</t>
  </si>
  <si>
    <t>Cornice</t>
  </si>
  <si>
    <t>ALL FLOOR</t>
  </si>
  <si>
    <t>Plaster Cornice Victorian 197mm CS3069</t>
  </si>
  <si>
    <t>https://richardburbidge.com/shop/product/10-mdf-ogee-architrave-mouldings-18-x-57-x-2100mm-DRS3001</t>
  </si>
  <si>
    <t>RM</t>
  </si>
  <si>
    <t>D-2</t>
  </si>
  <si>
    <t>Architrave</t>
  </si>
  <si>
    <t>EDWARDIAN MDF ARCHITRAVE</t>
  </si>
  <si>
    <t>https://www.mdfstore.co.uk/edwardian-mdf-architrave-334651-p.asp?_=&amp;variantid=334678&amp;campaign=21670964533&amp;content=&amp;keyword=&amp;gad_source=1&amp;gad_campaignid=21667304060&amp;gbraid=0AAAAADoBjSKlADYo88gmEKyjFJ8IJRElS&amp;gclid=CjwKCAjw7MLDBhAuEiwAIeXGIREyRGfx4dluLcqJslLrFV7DWn9b4lm9cgLQwGdP5mOKaIla4jD7lBoCy5kQAvD_BwE</t>
  </si>
  <si>
    <t>D-3</t>
  </si>
  <si>
    <t>SKIRTING</t>
  </si>
  <si>
    <t>Skirting</t>
  </si>
  <si>
    <t>All Floor Area Except Bathrooms</t>
  </si>
  <si>
    <t xml:space="preserve"> Victorian MDF Skirting Board </t>
  </si>
  <si>
    <t>https://www.nationalskirting.co.uk/product/victorian-mdf-skirting-board/?attribute_pa_finish=primed&amp;attribute_pa_height=400mm&amp;attribute_pa_length=3040mm&amp;attribute_pa_rebate=no-rebate&amp;attribute_pa_thickness=18mm&amp;gad_source=1&amp;gad_campaignid=19869465991&amp;gbraid=0AAAAAodgn1mQHKBO5EmMKM4kfJ5tKTbkc&amp;gclid=CjwKCAjw7MLDBhAuEiwAIeXGIYofKFNCR7mIab91J4mP0_5mXAs17kVI2Ah2AdQEL-1oXmn8qlk-zxoCiGcQAvD_BwE</t>
  </si>
  <si>
    <t>E</t>
  </si>
  <si>
    <t>DOORS</t>
  </si>
  <si>
    <t>INTERNAL DOORS</t>
  </si>
  <si>
    <t>All Internal Doors - Type 1</t>
  </si>
  <si>
    <t>SINGLE INTERNAL 
DOOR</t>
  </si>
  <si>
    <t>Charcoal Black Vancouver 5P</t>
  </si>
  <si>
    <t>https://www.swdbespoke.com/en-us/projects/chelsea-london-168</t>
  </si>
  <si>
    <t>White Internal wooden door</t>
  </si>
  <si>
    <t>External Door</t>
  </si>
  <si>
    <t>DOUBLE EXTERNAL DOOR</t>
  </si>
  <si>
    <t>Wooden door  with glazed panels for main enstrance</t>
  </si>
  <si>
    <t>IRON MONGERY</t>
  </si>
  <si>
    <t>Door Handle</t>
  </si>
  <si>
    <t>ALL DOORS</t>
  </si>
  <si>
    <t>Bauhaus Low Profile Door Handle on Square Rose</t>
  </si>
  <si>
    <t>https://www.m-marcus.com/product-details/BAU1926-MB.aspx</t>
  </si>
  <si>
    <t>F</t>
  </si>
  <si>
    <t>ARCHITECTURAL LIGHTS</t>
  </si>
  <si>
    <t>Spot Lights- Double</t>
  </si>
  <si>
    <t>All ROOMS</t>
  </si>
  <si>
    <t xml:space="preserve"> ORL1018 - FIXED TWIN
 Fixed Trimless IP44 Twin Magnetic Downlight</t>
  </si>
  <si>
    <t>https://www.orlight.com/downlights/trimless/orl1018-family/fixed-twin-variant/</t>
  </si>
  <si>
    <t>Spot Lights - Single</t>
  </si>
  <si>
    <t xml:space="preserve"> ORL1018-1-AW-9016-IP44   Fixed IP44 
Trimless Magnetic Downlight</t>
  </si>
  <si>
    <t>G</t>
  </si>
  <si>
    <t>SMALL POWER</t>
  </si>
  <si>
    <t>Dimmer Switches</t>
  </si>
  <si>
    <t xml:space="preserve"> ALL ROOMS</t>
  </si>
  <si>
    <t>Antique Brass Quadruple Smart Dimmer Switch</t>
  </si>
  <si>
    <t>https://www.dowsingandreynolds.com/shop/antique-brass-quadruple-smart-dimmer-switch/</t>
  </si>
  <si>
    <t>Double Socket</t>
  </si>
  <si>
    <t>SlimTech Collection Brushed Stainless 2 Gang 13A Socket</t>
  </si>
  <si>
    <t>https://www.lussostone.com/products/slimtech-collection-brushed-stainless-2-gang-13a-socket?variant=47137843118330&amp;currency=GBP</t>
  </si>
  <si>
    <t>H</t>
  </si>
  <si>
    <t>WALL FINISH</t>
  </si>
  <si>
    <t>Wall Finish</t>
  </si>
  <si>
    <t>All Floor Levels- Feature walls</t>
  </si>
  <si>
    <t>Natural wallcovering on non-woven backing</t>
  </si>
  <si>
    <t>https://www.arte-international.com/en/collections/melaky/rubra/40710</t>
  </si>
  <si>
    <t>I</t>
  </si>
  <si>
    <t xml:space="preserve">WARDROBE </t>
  </si>
  <si>
    <t>Walk in Wardrobe - 1</t>
  </si>
  <si>
    <t>Bedroom-1</t>
  </si>
  <si>
    <t>Glass-fronted cabinets</t>
  </si>
  <si>
    <t>https://www.nevillejohnson.co.uk/fitted-bedrooms/?key=763331&amp;campaign=1WG-BED-WAR&amp;utm_medium=cpc&amp;utm_source=google&amp;gad_source=1&amp;gad_campaignid=20890603599&amp;gbraid=0AAAAAD_jywc_z9Nrof8jYxEXpNqVoFCNZ&amp;gclid=CjwKCAjw7MLDBhAuEiwAIeXGIUz4x21JqSTcki-R1o-gdo53OC2tslstbW1MLyHeyMg-R9AZRUhIYRoCVsoQAvD_BwE</t>
  </si>
  <si>
    <t>Walk in Wardrobe - 2</t>
  </si>
  <si>
    <t>Bedroom-2</t>
  </si>
  <si>
    <t xml:space="preserve">	Contemporary Glossy Laminate Wardrobe</t>
  </si>
  <si>
    <t>https://mrwardrobe.co.uk/walk-in-wardrobes/</t>
  </si>
  <si>
    <t>Walk in Wardrobe - 3</t>
  </si>
  <si>
    <t>Bedroom-3</t>
  </si>
  <si>
    <t>Modern Matte Finish Wardrobe</t>
  </si>
  <si>
    <t>Walk in Wardrobe - 4</t>
  </si>
  <si>
    <t>Bedroom-4</t>
  </si>
  <si>
    <t>Contemporary Dual Tone Wardrobe</t>
  </si>
  <si>
    <t>Walk in Wardrobe - 5</t>
  </si>
  <si>
    <t>Bedroom-5</t>
  </si>
  <si>
    <t>Glass Front with Matte Body</t>
  </si>
  <si>
    <t>Walk in Wardrobe - 6</t>
  </si>
  <si>
    <t>Bedroom-6</t>
  </si>
  <si>
    <t xml:space="preserve">Cinema Room/ Music </t>
  </si>
  <si>
    <t>Cinema Room</t>
  </si>
  <si>
    <t>Modern cinema room with acoustic wall panels and matte black ceiling finish</t>
  </si>
  <si>
    <t>https://cre8tiverooms.com/home-cinema/</t>
  </si>
  <si>
    <t>J</t>
  </si>
  <si>
    <t>FURNITURE</t>
  </si>
  <si>
    <t>J-1</t>
  </si>
  <si>
    <t>Living &amp;  Dining</t>
  </si>
  <si>
    <t>Furniture</t>
  </si>
  <si>
    <t>Ground floor - Dining Area</t>
  </si>
  <si>
    <t>6-8 Seat Rectangular Dining Table in Brazilian Rosewood &amp; Bronze Finish by Giorgio Collection</t>
  </si>
  <si>
    <t>https://www.larkbury.com/coliseum-6-8-seat-rectangular-dining-table-in-brazilian-rosewood-bronze-finish-5059</t>
  </si>
  <si>
    <t>Dining Area</t>
  </si>
  <si>
    <t xml:space="preserve">Dining Chair with Piping in Zaragoza Eggshell &amp; Wenge Finish </t>
  </si>
  <si>
    <t>https://www.larkbury.com/juliette-dining-chair-with-piping-in-zaragoza-eggshell-wenge-finish-24005</t>
  </si>
  <si>
    <t>Dining Table</t>
  </si>
  <si>
    <t>Cleveland Dekton Dining Table - 2200 x 1100 mm</t>
  </si>
  <si>
    <t>https://newenglandhome.co.uk/cleveland-dekton-modern-dining-table/?attribute_table-size=220cm+(%2B50cm%2B50cm)+x+110cm&amp;gad_source=1&amp;gad_campaignid=20017214114&amp;gbraid=0AAAAACTsu8WitnH5zbVmxe0D7j4VUYDTW&amp;gclid=EAIaIQobChMIv7OZg5C1jgMVVo9QBh1lrBQLEAQYGSABEgIxhvD_BwE</t>
  </si>
  <si>
    <t>Pendent Light</t>
  </si>
  <si>
    <t xml:space="preserve">
T ODE LC 0004 odeon pendant detail 3
odeon rectangular pendant detail 1
Odeon Rectangular Pendant</t>
  </si>
  <si>
    <t>https://www.timothyoulton.com/lighting/ceiling-lights/odeon-rect-pendant-125cm</t>
  </si>
  <si>
    <t>Living room Sofa</t>
  </si>
  <si>
    <t>Saba Pixel Large Sofa</t>
  </si>
  <si>
    <t>https://www.gomodern.co.uk/saba-pixel-large-sofa.html</t>
  </si>
  <si>
    <t>Lusso Sofa Set</t>
  </si>
  <si>
    <t>https://atmacha.com/products/lusso-sofa-set?variant=52577771127168&amp;country=GB&amp;currency=GBP&amp;utm_medium=product_sync&amp;utm_source=google&amp;utm_content=sag_organic&amp;utm_campaign=sag_organic&amp;gad_source=1&amp;gad_campaignid=20583522842&amp;gbraid=0AAAAAClcRv9ewniyvX0eaxXaZD8hfP1VT&amp;gclid=EAIaIQobChMIhdOUs5O1jgMVipRQBh03tgaFEAQYBCABEgKu1fD_BwE</t>
  </si>
  <si>
    <t>Coffe Table</t>
  </si>
  <si>
    <t>Anastasia Nesting Coffee Table, Glass</t>
  </si>
  <si>
    <t>https://www.ritconcept.com/products/anastasianesting-coffee-table-sintered-stone?variant=43567814476013&amp;country=GB&amp;currency=GBP&amp;utm_medium=product_sync&amp;utm_source=google&amp;utm_content=sag_organic&amp;utm_campaign=sag_organic&amp;gad_source=1&amp;gad_campaignid=22313263087&amp;gbraid=0AAAAApKB7UbWRas3cHf3kvrtQvujCvh7K&amp;gclid=EAIaIQobChMIlbL95JK1jgMVDJpQBh2h7znyEAQYAiABEgLbefD_BwE</t>
  </si>
  <si>
    <t>Rug</t>
  </si>
  <si>
    <t>Osumi200 X 300cm Patterned Rug in White by Eichholtz</t>
  </si>
  <si>
    <t>https://www.larkbury.com/osumi-200-x-300cm-patterned-rug-in-white-4985</t>
  </si>
  <si>
    <t>Sol Albatre Rug- 2800 x 3900 mm</t>
  </si>
  <si>
    <t>https://www.therugswarehouse.co.uk/rug/sol-albatre-rug-104558?pid=104564&amp;gad_source=1&amp;gad_campaignid=21816366121&amp;gbraid=0AAAAAD88LaGy02G4avmzuq0SU1HVkV3pc&amp;gclid=EAIaIQobChMIs7vD3ZO1jgMVsYhQBh1f7B4BEAQYGyABEgKF3PD_BwE</t>
  </si>
  <si>
    <t>Arm Chairs</t>
  </si>
  <si>
    <t>Geneva Chair</t>
  </si>
  <si>
    <t>https://www.featherandblack.com/furniture/chairs-and-stools/geneva-chair?sku=511-00184&amp;utm_source=google&amp;utm_medium=cpc&amp;utm_campaign=%7Bcampaign%7D&amp;utm_content=&amp;gad_source=1&amp;gad_campaignid=17338970869&amp;gbraid=0AAAAADDkB7eL-bE-uvaQm6TOVycFq-X5M&amp;gclid=CjwKCAjw7MLDBhAuEiwAIeXGIUIoY066g4BrIdrZuF7ZMW18HvUlx_SAxgIZBBRWA7t9ZFkwC2aBtBoCNA8QAvD_BwE</t>
  </si>
  <si>
    <t>J-2</t>
  </si>
  <si>
    <t>Bed Room</t>
  </si>
  <si>
    <t>Bedroom 1</t>
  </si>
  <si>
    <t>Wall Panneling</t>
  </si>
  <si>
    <t>Vintage-style bedroom wall in paneled oak veneer with warm polished finish</t>
  </si>
  <si>
    <t>Bed</t>
  </si>
  <si>
    <t>THE MARSHMALLOW BED - 2380 x 2430 x  810</t>
  </si>
  <si>
    <t>https://www.comodoliving.co.uk/products/the-marshmallow-bed?currency=GBP&amp;variant=47539219562807&amp;utm_source=google&amp;utm_medium=cpc&amp;utm_campaign=Google%20Shopping&amp;stkn=ecb06175a9fb&amp;gad_source=1&amp;gad_campaignid=21442102304&amp;gbraid=0AAAAAqQ3BWGa1yHMOMzjh4IPE-Zidv6Lr&amp;gclid=CjwKCAjw7MLDBhAuEiwAIeXGISKVqDDqSg7_0KNWs2z1PZUkQbbOC9SY7xMCdIiaQckKROYX9t6D2BoCnkIQAvD_BwE</t>
  </si>
  <si>
    <t xml:space="preserve">Chandlier </t>
  </si>
  <si>
    <t>https://olivias.com/products/toulouse-12-light-tubular-pendant-light-clear-satin-brass?variant=55257428885887&amp;utm_source=google&amp;utm_medium=cpc&amp;utm_campaign=pmax_gallery_%C2%A3100to%C2%A3500&amp;gad_source=1&amp;gad_campaignid=22192302684&amp;gbraid=0AAAAADIhUZ8qWdmHkwHcWDDaKMKuO6Xln&amp;gclid=CjwKCAjw7MLDBhAuEiwAIeXGITEl2wZs6FXTiKdKq2yNEjHMpFX_Pnx5Xd1LnAqwuZXxzcvOeB4TThoCvq0QAvD_BwE</t>
  </si>
  <si>
    <t>Bed Side Lights</t>
  </si>
  <si>
    <t>Lyan Wall Lamp - Brushed Gold</t>
  </si>
  <si>
    <t>https://olivias.com/products/richmond-interiors-lyan-brushed-gold-wall-lamp?variant=51627839947135&amp;utm_source=google&amp;utm_medium=cpc&amp;utm_campaign=pmax_richmond_b%C2%A3500&amp;gad_source=1&amp;gad_campaignid=22198722704&amp;gbraid=0AAAAADIhUZ-EGVAWPQVuYs63UBNnXHa9x&amp;gclid=CjwKCAjw7MLDBhAuEiwAIeXGIdK9xu4q2zwLLKWxZ-Quq7dbs085mH5PqGZwWBB_fnaayiLb2PGNBRoChk0QAvD_BwE</t>
  </si>
  <si>
    <t>Side Table</t>
  </si>
  <si>
    <t>Lantine Bedside - Beige</t>
  </si>
  <si>
    <t>https://houseofisabella.co.uk/products/lantine-bedside-beige?variant=47495840006451&amp;country=GB&amp;currency=GBP&amp;utm_medium=product_sync&amp;utm_source=google&amp;utm_content=sag_organic&amp;utm_campaign=sag_organic&amp;gad_source=1&amp;gad_campaignid=20789534628&amp;gbraid=0AAAAADwpm6Oa5EvS820xgWKHE5KLbkewH&amp;gclid=CjwKCAjw7MLDBhAuEiwAIeXGIXOhpELKBhh6dxBSU3tLZGakG_6n0QsmRPOCUcO0JrbQ9qzepgrzsBoCgY0QAvD_BwE</t>
  </si>
  <si>
    <t>Bedroom 2</t>
  </si>
  <si>
    <t>Wooden Wall panneling customised</t>
  </si>
  <si>
    <t xml:space="preserve">
Aztec Gatsby Luxe Bespoke Line Bed Frame</t>
  </si>
  <si>
    <t>https://www.luxurybedonline.com/products/aztec-gatsby-luxe-bespoke-line-bed-frame?currency=GBP&amp;gad_source=1&amp;gad_campaignid=22276364292&amp;gbraid=0AAAAA9zPuiPQ2WBVEwxZivcCqO4PwC91K&amp;gclid=CjwKCAjw7MLDBhAuEiwAIeXGISDYVLyv8w-llQo8PBUmgD3Ik66s86EWASu9qZ-5c88sJG3JHUedQRoCII0QAvD_BwE&amp;variant=46151502332154</t>
  </si>
  <si>
    <t>Chelso - 4 light brass and opal flush</t>
  </si>
  <si>
    <t>https://lightsandlamps.com/products/chelso-4-light-brass-and-opal-flush?variant=39900901769299&amp;country=GB&amp;currency=GBP&amp;utm_medium=cpc&amp;utm_source=google&amp;utm_content=ppc&amp;utm_campaign=shopping&amp;gclid=CjwKCAjw7MLDBhAuEiwAIeXGISe75Y0eMzD0LsmZMFKp2iufBV-TyEXZ3PabXYFbE0z02uhfJBCAnBoCUJEQAvD_BwE&amp;utm_source=google&amp;utm_medium=cpc&amp;utm_campaign=kk_pmax_ceiling_lights&amp;utm_term=&amp;gad_source=1&amp;gad_campaignid=21062358881&amp;gbraid=0AAAAAqy1AmM2NS4nCnnZF8nloOabZ2Epi</t>
  </si>
  <si>
    <t>Saviour Bedside Table - White Marble &amp; Beige</t>
  </si>
  <si>
    <t>https://olivias.com/products/tommy-franks-saviour-bedside-table-in-white-marble-beige?variant=42748892577845&amp;utm_source=google&amp;utm_medium=cpc&amp;utm_campaign=pmax_catchall_mid_a%C2%A3500_plus&amp;gad_source=1&amp;gad_campaignid=22198725314&amp;gbraid=0AAAAADIhUZ-rakpKBVLrZb89S5D1UrVe0&amp;gclid=CjwKCAjw7MLDBhAuEiwAIeXGIcWiwmPmOdqfBpz458ucJdkZTuJIA3-gQH_4iDUVvVZCWyHQgEzWfhoCA_kQAvD_BwE</t>
  </si>
  <si>
    <t xml:space="preserve">Nordic Wall Light Sticks • Gold </t>
  </si>
  <si>
    <t>https://hausofinteriors.uk/products/nordic-light-stick-gold-2-pack?variant=49858347335993&amp;country=GB&amp;currency=GBP&amp;utm_medium=product_sync&amp;utm_source=google&amp;utm_content=sag_organic&amp;utm_campaign=sag_organic&amp;utm_source=google&amp;campaign_id=22048831654&amp;ad_id=726075572875&amp;utm_medium=cpc&amp;utm_campaign=VO%20%7C%20UK%20%7C%20Wall%20%7C%20Wired%20Inventory&amp;utm_content=172372619517&amp;utm_term=&amp;gclid=CjwKCAjw7MLDBhAuEiwAIeXGIZB75SVRGrOuwVR3Vtd8cEPoGe3WRBukYS6dZzvAG4wAmjSTq35O0RoCnXoQAvD_BwE&amp;gad_source=1&amp;gad_campaignid=22048831654&amp;gbraid=0AAAAABKfURz42bo64in9RdSYi4mw0MeeX</t>
  </si>
  <si>
    <t>Bedroom - 3</t>
  </si>
  <si>
    <t>Contemporary wall paneling in high-gloss laminate with integrated LED lighting</t>
  </si>
  <si>
    <t>Amalfi Luxe Champagne Velvet Super King Size Ottoman Storage Bed - 2380 x 2430 x 810</t>
  </si>
  <si>
    <t>https://www.danetti.com/products/amalfi-luxe-velvet-super-king-size-bed-with-storage-champagne?variant=39615810339001&amp;currency=GBP&amp;tw_source=google&amp;tw_adid=694392185915&amp;tw_campaign=21113273427&amp;tw_kwdid=pla-2283753453962&amp;gad_source=1&amp;gad_campaignid=21113273427&amp;gbraid=0AAAAAD_WI_OwwQBb7QpF-XtC2gutH7BRn&amp;gclid=CjwKCAjw7MLDBhAuEiwAIeXGIfulpPSGodm6vdGAG4IUpxzEjuoGwOl6T9jcTNOobw22lc50rN4DBRoCaN4QAvD_BwE</t>
  </si>
  <si>
    <t>Rae Bedside Chest</t>
  </si>
  <si>
    <t>https://www.featherandblack.com/furniture/bedside-tables-and-nightstands/rae-bedside-chest?sku=810-00245&amp;utm_source=google&amp;utm_medium=cpc&amp;utm_campaign=%7Bcampaign%7D&amp;utm_content=&amp;gad_source=1&amp;gad_campaignid=17338970869&amp;gbraid=0AAAAADDkB7eL-bE-uvaQm6TOVycFq-X5M&amp;gclid=CjwKCAjw7MLDBhAuEiwAIeXGIbU6YgyE2mG2evaFCinDIa-vBfXGnD7KI3mXRML-VAEUuGBPZyQOkBoC35oQAvD_BwE#mz-expanded-view-716617211224</t>
  </si>
  <si>
    <t>Marble Wall Light</t>
  </si>
  <si>
    <t>https://civaro.co.uk/products/luminous-aura-elegant-marble-wall-light-for-contemporary-interior-spaces-and-chic-decor?currency=GBP&amp;variant=51081066578247&amp;utm_source=google&amp;utm_medium=cpc&amp;utm_campaign=Google%20Shopping&amp;stkn=50764e190cab&amp;gad_source=1&amp;gad_campaignid=22503617671&amp;gbraid=0AAAAAqzui8atJJ21muGcdjhp3WvvAVgvM&amp;gclid=CjwKCAjw7MLDBhAuEiwAIeXGIdt9buBxNudybABbkALaShrapu5ehNhnqgsPBomJyOEZ3j0JC9F9qRoC65QQAvD_BwE</t>
  </si>
  <si>
    <t>Sanderson Pendant Lamp</t>
  </si>
  <si>
    <t>https://olivias.com/products/liang-eimil-sanderson-pendant-lamp?variant=42309179801653&amp;utm_source=google&amp;utm_medium=cpc&amp;utm_campaign=pmax_premium_vendor_queries&amp;gad_source=1&amp;gad_campaignid=22643856368&amp;gbraid=0AAAAADIhUZ9EZt9Gb-JOv4LRJ47YR61kN&amp;gclid=CjwKCAjw7MLDBhAuEiwAIeXGIe-Qf3UX2wcJs1_AjnCOjPv1aqCFQXpNbeBhdjbo1zXrnkXwCmZ9FBoCm_UQAvD_BwE</t>
  </si>
  <si>
    <t>Bedroom - 4</t>
  </si>
  <si>
    <t>Rustic bedroom accent wall in reclaimed wood planks with distressed finish</t>
  </si>
  <si>
    <t>Faith Luxury Stone Textured Channelled Bed</t>
  </si>
  <si>
    <t>https://rowenhomes.com/products/faith-luxury-stone-textured-channelled-bed?variant=55101282582901&amp;currency=GBP&amp;srsltid=AfmBOoopccFUE1NSP5UnVboHBB7Jr6Fmt35bukZma6w0umvsid54qTYi9oI</t>
  </si>
  <si>
    <t>Hattie 2 Drawer Bedside Table - Light Wood</t>
  </si>
  <si>
    <t>https://dusk.com/products/hattie-2-drawer-bedside-table-light-wood?variant=54976216891770&amp;gad_source=1&amp;gad_campaignid=21767736433&amp;gbraid=0AAAAADNOeOW9rVp12zn37npZI1G2zZ--e&amp;gclid=CjwKCAjw7MLDBhAuEiwAIeXGIS219w7dzV51thVV2xi1ODFb_8IA0hETW4bGTh2ajo0c7KvjJS26XhoCjdcQAvD_BwE</t>
  </si>
  <si>
    <t xml:space="preserve">Modern Wall Lamp 2-Pack </t>
  </si>
  <si>
    <t>https://civaro.co.uk/products/glitch-wall-light-gold-2-pack?currency=GBP&amp;variant=51217930780999&amp;utm_source=google&amp;utm_medium=cpc&amp;utm_campaign=Google%20Shopping&amp;stkn=50764e190cab&amp;gad_source=1&amp;gad_campaignid=22503617671&amp;gbraid=0AAAAAqzui8atJJ21muGcdjhp3WvvAVgvM&amp;gclid=CjwKCAjw7MLDBhAuEiwAIeXGISB2mxyCdmGSEscBNrXobNuh7mGwY2gDtxPqfJqbrd3T6pancLV1iRoC5BkQAvD_BwE</t>
  </si>
  <si>
    <t>Antique Brass Semi-flush fluted bubble chandelier</t>
  </si>
  <si>
    <t>https://www.dowsingandreynolds.com/shop/antique-brass-semi-flush-fluted-bubble-chandelier/?attribute_pa_fabric-cable=black&amp;gad_source=1&amp;gad_campaignid=20333806004&amp;gbraid=0AAAAADm5cMkEQ1FzPHPH0AhAVHKUCEV3p&amp;gclid=CjwKCAjw7MLDBhAuEiwAIeXGIXyEbTxSY7Z68n35V58QONFqmyjcMR1whIXWDuE726etNIT25b29mhoCurwQAvD_BwE</t>
  </si>
  <si>
    <t>Bedroom - 5</t>
  </si>
  <si>
    <t>Natalia Luxury Stone Textured Upholstered Bed</t>
  </si>
  <si>
    <t>https://rowenhomes.com/products/natalia-luxury-stone-textured-upholstered-bed?variant=55135536972149&amp;currency=GBP&amp;srsltid=AfmBOopDOx0lwVtKMfdRKTvRdEwvOBgc1temL4pvbTHvxbS_xDxlPxaoM_Y</t>
  </si>
  <si>
    <t>https://www.furniturevillage.co.uk/tiber-bedside-cabinet/TIBRBST---001.html?utm_source=google&amp;utm_medium=cpc&amp;utm_campaign=22699265744&amp;utm_content=&amp;utm_term=&amp;cq_src=google_ads&amp;cq_cmp=22699265744&amp;cq_con=&amp;cq_term=&amp;cq_med=pla&amp;cq_plac=&amp;cq_net=x&amp;cq_pos=&amp;cq_plt=gp&amp;gclsrc=aw.ds&amp;gad_source=1&amp;gad_campaignid=22699268399&amp;gbraid=0AAAAADOyAdol2klJZDeuiqgTTOuDiEXMq&amp;gclid=CjwKCAjw7MLDBhAuEiwAIeXGIaxw95_YELr_QE7Xjr1Tjvzx8nqdmQQ2YQAaNqu0jjGrQTv9HN7hZBoCsAgQAvD_BwE</t>
  </si>
  <si>
    <t>Travertine Stone Cylinder Pendant Light - 4 inch - Natural</t>
  </si>
  <si>
    <t>https://www.industville.co.uk/products/travertine-cylinder-pendant-light-4-inch-natural?variant=41565575446602&amp;utm_source=google&amp;utm_medium=cpc&amp;utm_campaign=uk+-+pmax+-+ceiling+lights+-+focus+-+traditional&amp;gad_source=1&amp;gad_campaignid=21764360330&amp;gbraid=0AAAAADyFaK7H-9ksHr3-pX_UQtCv7cM_P&amp;gclid=CjwKCAjw7MLDBhAuEiwAIeXGIa4ZJqsfYH8ZnBOkfs3RrYStN-et63qtzT2DaVk20R06WcFcDlu3FxoC754QAvD_BwE</t>
  </si>
  <si>
    <t>Cloud Pendant Lamp</t>
  </si>
  <si>
    <t>https://olivias.com/products/liang-eimil-cloud-pendant-lamp?variant=32070658981941&amp;utm_source=google&amp;utm_medium=cpc&amp;utm_campaign=pmax_premium_vendor_queries&amp;gad_source=1&amp;gad_campaignid=22643856368&amp;gbraid=0AAAAADIhUZ9EZt9Gb-JOv4LRJ47YR61kN&amp;gclid=CjwKCAjw7MLDBhAuEiwAIeXGIfysire69C37r65QLseaoXbIfgZPKZIyJY8T5PsVKuggxS8Pterj-xoC18QQAvD_BwE</t>
  </si>
  <si>
    <t>Lily Bed with Storage</t>
  </si>
  <si>
    <t>https://atmacha.com/products/lily-bed-with-storage?variant=43909056954584&amp;country=GB&amp;currency=GBP&amp;utm_medium=product_sync&amp;utm_source=google&amp;utm_content=sag_organic&amp;utm_campaign=sag_organic&amp;utm_campaign=gs-2019-12-30&amp;utm_source=google&amp;utm_medium=smart_campaign&amp;gad_source=1&amp;gad_campaignid=17510444314&amp;gbraid=0AAAAAClcRv-tJumgwUO7EiyUY5GmEfbov&amp;gclid=CjwKCAjw7MLDBhAuEiwAIeXGIThqehZ6ATmXwhd4K-KJ4jW0gV9J1t1BN-jV0gDcyDDqp2yedFSSrxoCM2IQAvD_BwE</t>
  </si>
  <si>
    <t>Crosswater Tranquil Pendant Light - Brushed Brass</t>
  </si>
  <si>
    <t>https://www.drench.co.uk/p/crosswater-tranquil-pendant-light-pv?sku=crosswater-tranquil-pendant-light-brushed-brass&amp;ppc=true&amp;gad_source=1&amp;gad_campaignid=19856013091&amp;gbraid=0AAAAADLmi5sdpBL8s_u4X1wYqQvOwDmeK&amp;gclid=CjwKCAjw7MLDBhAuEiwAIeXGIVZYgsbghKzXAyDyByK9iInWViktAWFz6f20sT5ZiCMMWTX9xeXEUxoCdlwQAvD_BwE</t>
  </si>
  <si>
    <t>Cloud Lighting – Dreamy, Soft</t>
  </si>
  <si>
    <t>https://civaro.co.uk/products/cloud-lighting-lamp?currency=GBP&amp;variant=51080081080647&amp;utm_source=google&amp;utm_medium=cpc&amp;utm_campaign=Google%20Shopping&amp;stkn=50764e190cab&amp;gad_source=1&amp;gad_campaignid=22503617671&amp;gbraid=0AAAAAqzui8atJJ21muGcdjhp3WvvAVgvM&amp;gclid=CjwKCAjw7MLDBhAuEiwAIeXGIe-_dsgtk84HQDWBQvj6Rhw10h4FOXbWlSKqK9PD2vawUyG8yBBkXBoC-ngQAvD_BwE</t>
  </si>
  <si>
    <t>J-3</t>
  </si>
  <si>
    <t>Reception &amp; Lounge</t>
  </si>
  <si>
    <t>Entrance</t>
  </si>
  <si>
    <t>Reception Bench</t>
  </si>
  <si>
    <t>TV  Wall</t>
  </si>
  <si>
    <t xml:space="preserve">
Frozen Curve Pendant</t>
  </si>
  <si>
    <t>https://www.timothyoulton.com/lighting/ceiling-lights/frozen-curve-pendant-lighting</t>
  </si>
  <si>
    <t>Outdoor Furniture</t>
  </si>
  <si>
    <t>Outdoor contemprory sofa</t>
  </si>
  <si>
    <t>Enstrance Door</t>
  </si>
  <si>
    <t xml:space="preserve">Staircase  &amp; Railing </t>
  </si>
  <si>
    <t>Fire Place</t>
  </si>
  <si>
    <t>Cinema/Music Room</t>
  </si>
  <si>
    <t>Utility/Plant Room</t>
  </si>
  <si>
    <t>Laundry</t>
  </si>
  <si>
    <t>Temple</t>
  </si>
  <si>
    <t>Bar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</si>
</sst>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£&quot;#,##0.00"/>
  </numFmts>
  <fonts count="10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4"/>
      <color theme="1"/>
      <name val="Aptos Narrow"/>
      <scheme val="minor"/>
    </font>
    <font>
      <sz val="14"/>
      <color theme="1"/>
      <name val="Aptos Narrow"/>
      <scheme val="minor"/>
    </font>
    <font>
      <u/>
      <sz val="14"/>
      <color theme="10"/>
      <name val="Aptos Narrow"/>
      <scheme val="minor"/>
    </font>
    <font>
      <sz val="14"/>
      <color rgb="FF000000"/>
      <name val="Aptos Narrow"/>
      <scheme val="minor"/>
    </font>
    <font>
      <b/>
      <sz val="14"/>
      <color rgb="FF000000"/>
      <name val="Aptos Narrow"/>
      <scheme val="minor"/>
    </font>
    <font>
      <sz val="14"/>
      <color theme="1"/>
      <name val="Aptos Narrow"/>
      <family val="2"/>
      <scheme val="minor"/>
    </font>
    <font>
      <u/>
      <sz val="14"/>
      <color theme="10"/>
      <name val="Aptos Narrow"/>
      <family val="2"/>
      <scheme val="minor"/>
    </font>
    <font>
      <b/>
      <sz val="14"/>
      <color theme="1"/>
      <name val="Aptos Narrow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rgb="FFE1F5C6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2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14">
    <xf numFmtId="0" fontId="0" fillId="0" borderId="0" xfId="0"/>
    <xf numFmtId="0" fontId="3" fillId="0" borderId="0" xfId="0" applyFont="1"/>
    <xf numFmtId="0" fontId="2" fillId="2" borderId="16" xfId="0" applyFont="1" applyFill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2" fillId="3" borderId="8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164" fontId="3" fillId="3" borderId="2" xfId="0" applyNumberFormat="1" applyFont="1" applyFill="1" applyBorder="1" applyAlignment="1">
      <alignment horizontal="center" vertical="center"/>
    </xf>
    <xf numFmtId="0" fontId="3" fillId="3" borderId="9" xfId="0" applyFont="1" applyFill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3" xfId="0" applyFont="1" applyBorder="1" applyAlignment="1">
      <alignment horizontal="left" vertical="center"/>
    </xf>
    <xf numFmtId="164" fontId="3" fillId="0" borderId="3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left" vertical="center"/>
    </xf>
    <xf numFmtId="164" fontId="3" fillId="0" borderId="1" xfId="0" applyNumberFormat="1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4" xfId="0" applyFont="1" applyBorder="1" applyAlignment="1">
      <alignment horizontal="left" vertical="center"/>
    </xf>
    <xf numFmtId="164" fontId="3" fillId="0" borderId="4" xfId="0" applyNumberFormat="1" applyFont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164" fontId="3" fillId="3" borderId="4" xfId="0" applyNumberFormat="1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164" fontId="3" fillId="4" borderId="3" xfId="0" applyNumberFormat="1" applyFont="1" applyFill="1" applyBorder="1" applyAlignment="1">
      <alignment horizontal="center" vertical="center"/>
    </xf>
    <xf numFmtId="0" fontId="3" fillId="0" borderId="3" xfId="0" applyFont="1" applyBorder="1" applyAlignment="1">
      <alignment horizontal="left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4" fillId="0" borderId="1" xfId="1" applyFont="1" applyBorder="1" applyAlignment="1">
      <alignment horizontal="center" vertical="center" wrapText="1"/>
    </xf>
    <xf numFmtId="0" fontId="3" fillId="0" borderId="4" xfId="0" applyFont="1" applyBorder="1" applyAlignment="1">
      <alignment vertical="center"/>
    </xf>
    <xf numFmtId="164" fontId="3" fillId="0" borderId="4" xfId="0" applyNumberFormat="1" applyFont="1" applyBorder="1" applyAlignment="1">
      <alignment vertical="center"/>
    </xf>
    <xf numFmtId="0" fontId="2" fillId="4" borderId="1" xfId="0" applyFont="1" applyFill="1" applyBorder="1" applyAlignment="1">
      <alignment horizontal="left" vertical="center"/>
    </xf>
    <xf numFmtId="0" fontId="3" fillId="4" borderId="1" xfId="0" applyFont="1" applyFill="1" applyBorder="1" applyAlignment="1">
      <alignment horizontal="center" vertical="center"/>
    </xf>
    <xf numFmtId="164" fontId="3" fillId="4" borderId="1" xfId="0" applyNumberFormat="1" applyFont="1" applyFill="1" applyBorder="1" applyAlignment="1">
      <alignment horizontal="center" vertical="center"/>
    </xf>
    <xf numFmtId="0" fontId="4" fillId="0" borderId="3" xfId="1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/>
    </xf>
    <xf numFmtId="164" fontId="3" fillId="0" borderId="1" xfId="0" applyNumberFormat="1" applyFont="1" applyBorder="1" applyAlignment="1">
      <alignment vertical="center"/>
    </xf>
    <xf numFmtId="0" fontId="2" fillId="3" borderId="5" xfId="0" applyFont="1" applyFill="1" applyBorder="1" applyAlignment="1">
      <alignment horizontal="center" vertical="center"/>
    </xf>
    <xf numFmtId="0" fontId="3" fillId="3" borderId="5" xfId="0" applyFont="1" applyFill="1" applyBorder="1" applyAlignment="1">
      <alignment horizontal="center" vertical="center"/>
    </xf>
    <xf numFmtId="164" fontId="3" fillId="3" borderId="5" xfId="0" applyNumberFormat="1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164" fontId="2" fillId="4" borderId="1" xfId="0" applyNumberFormat="1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164" fontId="2" fillId="0" borderId="1" xfId="0" applyNumberFormat="1" applyFont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164" fontId="3" fillId="3" borderId="1" xfId="0" applyNumberFormat="1" applyFont="1" applyFill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4" fillId="0" borderId="0" xfId="1" applyFont="1" applyAlignment="1">
      <alignment horizontal="center" vertical="center" wrapText="1"/>
    </xf>
    <xf numFmtId="0" fontId="3" fillId="0" borderId="1" xfId="0" applyFont="1" applyBorder="1"/>
    <xf numFmtId="164" fontId="3" fillId="0" borderId="1" xfId="0" applyNumberFormat="1" applyFont="1" applyBorder="1"/>
    <xf numFmtId="0" fontId="3" fillId="0" borderId="4" xfId="0" applyFont="1" applyBorder="1"/>
    <xf numFmtId="164" fontId="3" fillId="0" borderId="4" xfId="0" applyNumberFormat="1" applyFont="1" applyBorder="1"/>
    <xf numFmtId="0" fontId="3" fillId="0" borderId="3" xfId="0" applyFont="1" applyBorder="1"/>
    <xf numFmtId="164" fontId="3" fillId="0" borderId="3" xfId="0" applyNumberFormat="1" applyFont="1" applyBorder="1"/>
    <xf numFmtId="0" fontId="2" fillId="4" borderId="4" xfId="0" applyFont="1" applyFill="1" applyBorder="1" applyAlignment="1">
      <alignment horizontal="left" vertical="center"/>
    </xf>
    <xf numFmtId="0" fontId="2" fillId="4" borderId="4" xfId="0" applyFont="1" applyFill="1" applyBorder="1" applyAlignment="1">
      <alignment horizontal="center" vertical="center"/>
    </xf>
    <xf numFmtId="164" fontId="2" fillId="4" borderId="4" xfId="0" applyNumberFormat="1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left" vertical="center"/>
    </xf>
    <xf numFmtId="0" fontId="3" fillId="5" borderId="4" xfId="0" applyFont="1" applyFill="1" applyBorder="1" applyAlignment="1">
      <alignment horizontal="center" vertical="center"/>
    </xf>
    <xf numFmtId="164" fontId="3" fillId="5" borderId="4" xfId="0" applyNumberFormat="1" applyFont="1" applyFill="1" applyBorder="1" applyAlignment="1">
      <alignment horizontal="center" vertical="center"/>
    </xf>
    <xf numFmtId="164" fontId="3" fillId="0" borderId="0" xfId="0" applyNumberFormat="1" applyFont="1"/>
    <xf numFmtId="0" fontId="1" fillId="0" borderId="1" xfId="1" applyBorder="1" applyAlignment="1">
      <alignment horizontal="center" vertical="center" wrapText="1"/>
    </xf>
    <xf numFmtId="0" fontId="1" fillId="0" borderId="3" xfId="1" applyBorder="1" applyAlignment="1">
      <alignment horizontal="center" vertical="center" wrapText="1"/>
    </xf>
    <xf numFmtId="0" fontId="1" fillId="0" borderId="4" xfId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2" fillId="5" borderId="6" xfId="0" applyFont="1" applyFill="1" applyBorder="1" applyAlignment="1">
      <alignment horizontal="center" vertical="center"/>
    </xf>
    <xf numFmtId="0" fontId="3" fillId="0" borderId="6" xfId="0" applyFont="1" applyBorder="1" applyAlignment="1">
      <alignment horizontal="center" vertical="center" wrapText="1"/>
    </xf>
    <xf numFmtId="164" fontId="3" fillId="0" borderId="17" xfId="0" applyNumberFormat="1" applyFont="1" applyBorder="1" applyAlignment="1">
      <alignment vertical="center"/>
    </xf>
    <xf numFmtId="0" fontId="3" fillId="4" borderId="1" xfId="0" applyFont="1" applyFill="1" applyBorder="1"/>
    <xf numFmtId="164" fontId="3" fillId="4" borderId="1" xfId="0" applyNumberFormat="1" applyFont="1" applyFill="1" applyBorder="1"/>
    <xf numFmtId="0" fontId="2" fillId="4" borderId="1" xfId="0" applyFont="1" applyFill="1" applyBorder="1"/>
    <xf numFmtId="0" fontId="7" fillId="0" borderId="1" xfId="0" applyFont="1" applyBorder="1" applyAlignment="1">
      <alignment vertical="center"/>
    </xf>
    <xf numFmtId="0" fontId="8" fillId="0" borderId="1" xfId="1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7" fillId="0" borderId="4" xfId="0" applyFont="1" applyBorder="1"/>
    <xf numFmtId="0" fontId="7" fillId="0" borderId="0" xfId="0" applyFont="1"/>
    <xf numFmtId="0" fontId="7" fillId="0" borderId="4" xfId="0" applyFont="1" applyBorder="1" applyAlignment="1">
      <alignment vertical="center"/>
    </xf>
    <xf numFmtId="164" fontId="7" fillId="0" borderId="4" xfId="0" applyNumberFormat="1" applyFont="1" applyBorder="1" applyAlignment="1">
      <alignment horizontal="center" vertical="center"/>
    </xf>
    <xf numFmtId="0" fontId="7" fillId="0" borderId="1" xfId="0" applyFont="1" applyBorder="1"/>
    <xf numFmtId="164" fontId="7" fillId="0" borderId="1" xfId="0" applyNumberFormat="1" applyFont="1" applyBorder="1" applyAlignment="1">
      <alignment vertical="center"/>
    </xf>
    <xf numFmtId="164" fontId="7" fillId="0" borderId="1" xfId="0" applyNumberFormat="1" applyFont="1" applyBorder="1" applyAlignment="1">
      <alignment horizontal="center" vertical="center"/>
    </xf>
    <xf numFmtId="0" fontId="7" fillId="0" borderId="5" xfId="0" applyFont="1" applyBorder="1" applyAlignment="1">
      <alignment vertical="center"/>
    </xf>
    <xf numFmtId="0" fontId="7" fillId="0" borderId="5" xfId="0" applyFont="1" applyBorder="1" applyAlignment="1">
      <alignment horizontal="center" vertical="center" wrapText="1"/>
    </xf>
    <xf numFmtId="164" fontId="7" fillId="0" borderId="5" xfId="0" applyNumberFormat="1" applyFont="1" applyBorder="1" applyAlignment="1">
      <alignment vertical="center"/>
    </xf>
    <xf numFmtId="164" fontId="7" fillId="0" borderId="5" xfId="0" applyNumberFormat="1" applyFont="1" applyBorder="1" applyAlignment="1">
      <alignment horizontal="center" vertical="center"/>
    </xf>
    <xf numFmtId="0" fontId="1" fillId="0" borderId="5" xfId="1" applyBorder="1" applyAlignment="1">
      <alignment horizontal="center" vertical="center" wrapText="1"/>
    </xf>
    <xf numFmtId="0" fontId="7" fillId="0" borderId="5" xfId="0" applyFont="1" applyBorder="1"/>
    <xf numFmtId="0" fontId="0" fillId="0" borderId="1" xfId="0" applyBorder="1"/>
    <xf numFmtId="164" fontId="7" fillId="0" borderId="7" xfId="0" applyNumberFormat="1" applyFont="1" applyBorder="1" applyAlignment="1">
      <alignment vertical="center"/>
    </xf>
    <xf numFmtId="0" fontId="0" fillId="0" borderId="4" xfId="0" applyBorder="1"/>
    <xf numFmtId="0" fontId="7" fillId="0" borderId="3" xfId="0" applyFont="1" applyBorder="1" applyAlignment="1">
      <alignment vertical="center"/>
    </xf>
    <xf numFmtId="0" fontId="7" fillId="0" borderId="3" xfId="0" applyFont="1" applyBorder="1" applyAlignment="1">
      <alignment horizontal="center" vertical="center" wrapText="1"/>
    </xf>
    <xf numFmtId="164" fontId="7" fillId="0" borderId="3" xfId="0" applyNumberFormat="1" applyFont="1" applyBorder="1" applyAlignment="1">
      <alignment vertical="center"/>
    </xf>
    <xf numFmtId="164" fontId="7" fillId="0" borderId="3" xfId="0" applyNumberFormat="1" applyFont="1" applyBorder="1" applyAlignment="1">
      <alignment horizontal="center" vertical="center"/>
    </xf>
    <xf numFmtId="0" fontId="7" fillId="0" borderId="3" xfId="0" applyFont="1" applyBorder="1"/>
    <xf numFmtId="0" fontId="7" fillId="4" borderId="3" xfId="0" applyFont="1" applyFill="1" applyBorder="1" applyAlignment="1">
      <alignment horizontal="center"/>
    </xf>
    <xf numFmtId="0" fontId="3" fillId="4" borderId="4" xfId="0" applyFont="1" applyFill="1" applyBorder="1" applyAlignment="1">
      <alignment vertical="center"/>
    </xf>
    <xf numFmtId="0" fontId="7" fillId="4" borderId="4" xfId="0" applyFont="1" applyFill="1" applyBorder="1" applyAlignment="1">
      <alignment horizontal="center" vertical="center" wrapText="1"/>
    </xf>
    <xf numFmtId="0" fontId="3" fillId="4" borderId="4" xfId="0" applyFont="1" applyFill="1" applyBorder="1"/>
    <xf numFmtId="164" fontId="3" fillId="4" borderId="4" xfId="0" applyNumberFormat="1" applyFont="1" applyFill="1" applyBorder="1" applyAlignment="1">
      <alignment vertical="center"/>
    </xf>
    <xf numFmtId="164" fontId="3" fillId="4" borderId="4" xfId="0" applyNumberFormat="1" applyFont="1" applyFill="1" applyBorder="1" applyAlignment="1">
      <alignment horizontal="center" vertical="center"/>
    </xf>
    <xf numFmtId="0" fontId="1" fillId="4" borderId="4" xfId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vertical="center"/>
    </xf>
    <xf numFmtId="0" fontId="7" fillId="4" borderId="1" xfId="0" applyFont="1" applyFill="1" applyBorder="1" applyAlignment="1">
      <alignment horizontal="center"/>
    </xf>
    <xf numFmtId="0" fontId="7" fillId="4" borderId="1" xfId="0" applyFont="1" applyFill="1" applyBorder="1" applyAlignment="1">
      <alignment vertical="center"/>
    </xf>
    <xf numFmtId="0" fontId="7" fillId="4" borderId="1" xfId="0" applyFont="1" applyFill="1" applyBorder="1" applyAlignment="1">
      <alignment horizontal="center" vertical="center" wrapText="1"/>
    </xf>
    <xf numFmtId="0" fontId="0" fillId="4" borderId="1" xfId="0" applyFill="1" applyBorder="1"/>
    <xf numFmtId="164" fontId="7" fillId="4" borderId="1" xfId="0" applyNumberFormat="1" applyFont="1" applyFill="1" applyBorder="1" applyAlignment="1">
      <alignment vertical="center"/>
    </xf>
    <xf numFmtId="164" fontId="7" fillId="4" borderId="1" xfId="0" applyNumberFormat="1" applyFont="1" applyFill="1" applyBorder="1" applyAlignment="1">
      <alignment horizontal="center" vertical="center"/>
    </xf>
    <xf numFmtId="0" fontId="1" fillId="4" borderId="1" xfId="1" applyFill="1" applyBorder="1" applyAlignment="1">
      <alignment horizontal="center" vertical="center" wrapText="1"/>
    </xf>
    <xf numFmtId="0" fontId="7" fillId="4" borderId="1" xfId="0" applyFont="1" applyFill="1" applyBorder="1"/>
    <xf numFmtId="0" fontId="0" fillId="0" borderId="3" xfId="0" applyBorder="1"/>
    <xf numFmtId="164" fontId="7" fillId="0" borderId="4" xfId="0" applyNumberFormat="1" applyFont="1" applyBorder="1" applyAlignment="1">
      <alignment vertical="center"/>
    </xf>
    <xf numFmtId="0" fontId="3" fillId="0" borderId="11" xfId="0" applyFont="1" applyBorder="1" applyAlignment="1">
      <alignment horizontal="center" vertical="center" wrapText="1"/>
    </xf>
    <xf numFmtId="164" fontId="2" fillId="0" borderId="17" xfId="0" applyNumberFormat="1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7" fillId="0" borderId="11" xfId="0" applyFont="1" applyBorder="1" applyAlignment="1">
      <alignment horizontal="center" vertical="center" wrapText="1"/>
    </xf>
    <xf numFmtId="164" fontId="7" fillId="0" borderId="17" xfId="0" applyNumberFormat="1" applyFont="1" applyBorder="1" applyAlignment="1">
      <alignment vertical="center"/>
    </xf>
    <xf numFmtId="0" fontId="7" fillId="0" borderId="7" xfId="0" applyFont="1" applyBorder="1"/>
    <xf numFmtId="164" fontId="3" fillId="0" borderId="7" xfId="0" applyNumberFormat="1" applyFont="1" applyBorder="1" applyAlignment="1">
      <alignment horizontal="center" vertical="center"/>
    </xf>
    <xf numFmtId="0" fontId="3" fillId="0" borderId="11" xfId="0" applyFont="1" applyBorder="1" applyAlignment="1">
      <alignment vertical="center"/>
    </xf>
    <xf numFmtId="0" fontId="3" fillId="0" borderId="1" xfId="0" applyFont="1" applyBorder="1" applyAlignment="1">
      <alignment horizontal="center"/>
    </xf>
    <xf numFmtId="0" fontId="3" fillId="0" borderId="4" xfId="0" applyFont="1" applyBorder="1" applyAlignment="1">
      <alignment horizontal="center"/>
    </xf>
    <xf numFmtId="0" fontId="7" fillId="0" borderId="4" xfId="0" applyFont="1" applyBorder="1" applyAlignment="1">
      <alignment horizontal="center" vertical="center"/>
    </xf>
    <xf numFmtId="0" fontId="7" fillId="0" borderId="9" xfId="0" applyFont="1" applyBorder="1"/>
    <xf numFmtId="0" fontId="7" fillId="4" borderId="4" xfId="0" applyFont="1" applyFill="1" applyBorder="1" applyAlignment="1">
      <alignment vertical="center"/>
    </xf>
    <xf numFmtId="0" fontId="7" fillId="0" borderId="11" xfId="0" applyFont="1" applyBorder="1" applyAlignment="1">
      <alignment vertical="center"/>
    </xf>
    <xf numFmtId="0" fontId="7" fillId="0" borderId="10" xfId="0" applyFont="1" applyBorder="1" applyAlignment="1">
      <alignment vertical="center"/>
    </xf>
    <xf numFmtId="0" fontId="7" fillId="0" borderId="17" xfId="0" applyFont="1" applyBorder="1"/>
    <xf numFmtId="0" fontId="7" fillId="0" borderId="10" xfId="0" applyFont="1" applyBorder="1" applyAlignment="1">
      <alignment horizontal="center" vertical="center" wrapText="1"/>
    </xf>
    <xf numFmtId="0" fontId="3" fillId="0" borderId="11" xfId="0" applyFont="1" applyBorder="1"/>
    <xf numFmtId="0" fontId="3" fillId="0" borderId="3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2" fillId="5" borderId="10" xfId="0" applyFont="1" applyFill="1" applyBorder="1" applyAlignment="1">
      <alignment horizontal="center" vertical="center"/>
    </xf>
    <xf numFmtId="0" fontId="2" fillId="5" borderId="5" xfId="0" applyFont="1" applyFill="1" applyBorder="1" applyAlignment="1">
      <alignment horizontal="left" vertical="center"/>
    </xf>
    <xf numFmtId="0" fontId="3" fillId="5" borderId="5" xfId="0" applyFont="1" applyFill="1" applyBorder="1" applyAlignment="1">
      <alignment horizontal="center" vertical="center"/>
    </xf>
    <xf numFmtId="0" fontId="3" fillId="0" borderId="18" xfId="0" applyFont="1" applyBorder="1"/>
    <xf numFmtId="0" fontId="3" fillId="0" borderId="18" xfId="0" applyFont="1" applyBorder="1" applyAlignment="1">
      <alignment vertical="center"/>
    </xf>
    <xf numFmtId="0" fontId="3" fillId="0" borderId="18" xfId="0" applyFont="1" applyBorder="1" applyAlignment="1">
      <alignment horizontal="center" vertical="center" wrapText="1"/>
    </xf>
    <xf numFmtId="0" fontId="9" fillId="2" borderId="16" xfId="0" applyFont="1" applyFill="1" applyBorder="1" applyAlignment="1">
      <alignment horizontal="center" vertical="center"/>
    </xf>
    <xf numFmtId="0" fontId="9" fillId="3" borderId="2" xfId="0" applyFont="1" applyFill="1" applyBorder="1" applyAlignment="1">
      <alignment horizontal="left" vertical="center"/>
    </xf>
    <xf numFmtId="0" fontId="9" fillId="0" borderId="11" xfId="0" applyFont="1" applyBorder="1" applyAlignment="1">
      <alignment vertical="center"/>
    </xf>
    <xf numFmtId="0" fontId="9" fillId="0" borderId="1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4" xfId="0" applyFont="1" applyBorder="1" applyAlignment="1">
      <alignment vertical="center"/>
    </xf>
    <xf numFmtId="0" fontId="9" fillId="0" borderId="17" xfId="0" applyFont="1" applyBorder="1" applyAlignment="1">
      <alignment vertical="center"/>
    </xf>
    <xf numFmtId="0" fontId="9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left" vertical="center" wrapText="1"/>
    </xf>
    <xf numFmtId="0" fontId="9" fillId="0" borderId="3" xfId="0" applyFont="1" applyBorder="1" applyAlignment="1">
      <alignment horizontal="left" vertical="center"/>
    </xf>
    <xf numFmtId="0" fontId="9" fillId="0" borderId="1" xfId="0" applyFont="1" applyBorder="1"/>
    <xf numFmtId="0" fontId="9" fillId="0" borderId="0" xfId="0" applyFont="1"/>
    <xf numFmtId="0" fontId="9" fillId="0" borderId="4" xfId="0" applyFont="1" applyBorder="1"/>
    <xf numFmtId="0" fontId="9" fillId="5" borderId="7" xfId="0" applyFont="1" applyFill="1" applyBorder="1" applyAlignment="1">
      <alignment vertical="center"/>
    </xf>
    <xf numFmtId="0" fontId="9" fillId="0" borderId="4" xfId="0" applyFont="1" applyBorder="1" applyAlignment="1">
      <alignment horizontal="left" vertical="center"/>
    </xf>
    <xf numFmtId="0" fontId="9" fillId="0" borderId="1" xfId="0" applyFont="1" applyBorder="1" applyAlignment="1">
      <alignment vertical="center"/>
    </xf>
    <xf numFmtId="0" fontId="9" fillId="0" borderId="18" xfId="0" applyFont="1" applyBorder="1" applyAlignment="1">
      <alignment vertical="center"/>
    </xf>
    <xf numFmtId="0" fontId="9" fillId="5" borderId="19" xfId="0" applyFont="1" applyFill="1" applyBorder="1" applyAlignment="1">
      <alignment vertical="center"/>
    </xf>
    <xf numFmtId="0" fontId="9" fillId="4" borderId="5" xfId="0" applyFont="1" applyFill="1" applyBorder="1" applyAlignment="1">
      <alignment horizontal="center" vertical="center"/>
    </xf>
    <xf numFmtId="0" fontId="9" fillId="4" borderId="1" xfId="0" applyFont="1" applyFill="1" applyBorder="1" applyAlignment="1">
      <alignment vertical="center"/>
    </xf>
    <xf numFmtId="0" fontId="9" fillId="4" borderId="1" xfId="0" applyFont="1" applyFill="1" applyBorder="1" applyAlignment="1">
      <alignment horizontal="center" vertical="center"/>
    </xf>
    <xf numFmtId="0" fontId="9" fillId="4" borderId="1" xfId="0" applyFont="1" applyFill="1" applyBorder="1"/>
    <xf numFmtId="0" fontId="9" fillId="0" borderId="3" xfId="0" applyFont="1" applyBorder="1"/>
    <xf numFmtId="0" fontId="3" fillId="0" borderId="10" xfId="0" applyFont="1" applyBorder="1" applyAlignment="1">
      <alignment horizontal="center"/>
    </xf>
    <xf numFmtId="0" fontId="9" fillId="0" borderId="18" xfId="0" applyFont="1" applyBorder="1" applyAlignment="1">
      <alignment horizontal="center" vertical="center"/>
    </xf>
    <xf numFmtId="0" fontId="7" fillId="0" borderId="4" xfId="0" applyFont="1" applyBorder="1" applyAlignment="1">
      <alignment horizontal="center"/>
    </xf>
    <xf numFmtId="0" fontId="7" fillId="0" borderId="5" xfId="0" applyFont="1" applyBorder="1" applyAlignment="1">
      <alignment horizontal="center"/>
    </xf>
    <xf numFmtId="0" fontId="9" fillId="0" borderId="4" xfId="0" applyFont="1" applyBorder="1" applyAlignment="1">
      <alignment horizontal="center" vertical="center"/>
    </xf>
    <xf numFmtId="0" fontId="9" fillId="0" borderId="5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7" fillId="0" borderId="3" xfId="0" applyFont="1" applyBorder="1" applyAlignment="1">
      <alignment horizontal="center"/>
    </xf>
    <xf numFmtId="0" fontId="3" fillId="0" borderId="4" xfId="0" applyFont="1" applyBorder="1" applyAlignment="1">
      <alignment horizontal="center"/>
    </xf>
    <xf numFmtId="0" fontId="3" fillId="0" borderId="5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164" fontId="3" fillId="0" borderId="4" xfId="0" applyNumberFormat="1" applyFont="1" applyBorder="1" applyAlignment="1">
      <alignment horizontal="center"/>
    </xf>
    <xf numFmtId="164" fontId="3" fillId="0" borderId="3" xfId="0" applyNumberFormat="1" applyFont="1" applyBorder="1" applyAlignment="1">
      <alignment horizontal="center"/>
    </xf>
    <xf numFmtId="0" fontId="3" fillId="0" borderId="4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4" fillId="0" borderId="4" xfId="1" applyFont="1" applyBorder="1" applyAlignment="1">
      <alignment horizontal="center" vertical="center" wrapText="1"/>
    </xf>
    <xf numFmtId="0" fontId="4" fillId="0" borderId="3" xfId="1" applyFont="1" applyBorder="1" applyAlignment="1">
      <alignment horizontal="center" vertical="center" wrapText="1"/>
    </xf>
    <xf numFmtId="0" fontId="2" fillId="4" borderId="1" xfId="0" applyFont="1" applyFill="1" applyBorder="1" applyAlignment="1">
      <alignment horizontal="left" vertical="center"/>
    </xf>
    <xf numFmtId="0" fontId="2" fillId="3" borderId="5" xfId="0" applyFont="1" applyFill="1" applyBorder="1" applyAlignment="1">
      <alignment horizontal="left" vertical="center"/>
    </xf>
    <xf numFmtId="0" fontId="2" fillId="3" borderId="1" xfId="0" applyFont="1" applyFill="1" applyBorder="1" applyAlignment="1">
      <alignment horizontal="left" vertical="center"/>
    </xf>
    <xf numFmtId="0" fontId="2" fillId="4" borderId="10" xfId="0" applyFont="1" applyFill="1" applyBorder="1" applyAlignment="1">
      <alignment horizontal="left" vertical="center"/>
    </xf>
    <xf numFmtId="0" fontId="2" fillId="4" borderId="0" xfId="0" applyFont="1" applyFill="1" applyAlignment="1">
      <alignment horizontal="left" vertical="center"/>
    </xf>
    <xf numFmtId="0" fontId="2" fillId="5" borderId="6" xfId="0" applyFont="1" applyFill="1" applyBorder="1" applyAlignment="1">
      <alignment horizontal="left" vertical="center"/>
    </xf>
    <xf numFmtId="0" fontId="2" fillId="5" borderId="7" xfId="0" applyFont="1" applyFill="1" applyBorder="1" applyAlignment="1">
      <alignment horizontal="left" vertical="center"/>
    </xf>
    <xf numFmtId="0" fontId="3" fillId="0" borderId="1" xfId="0" applyFont="1" applyBorder="1" applyAlignment="1">
      <alignment horizontal="center"/>
    </xf>
    <xf numFmtId="0" fontId="9" fillId="0" borderId="1" xfId="0" applyFont="1" applyBorder="1" applyAlignment="1">
      <alignment horizontal="left" vertical="center"/>
    </xf>
    <xf numFmtId="0" fontId="3" fillId="0" borderId="1" xfId="0" applyFont="1" applyBorder="1" applyAlignment="1">
      <alignment horizontal="center" vertical="center"/>
    </xf>
    <xf numFmtId="0" fontId="2" fillId="4" borderId="3" xfId="0" applyFont="1" applyFill="1" applyBorder="1" applyAlignment="1">
      <alignment horizontal="left" vertical="center"/>
    </xf>
    <xf numFmtId="0" fontId="3" fillId="0" borderId="5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164" fontId="3" fillId="0" borderId="4" xfId="0" applyNumberFormat="1" applyFont="1" applyBorder="1" applyAlignment="1">
      <alignment horizontal="center" vertical="center"/>
    </xf>
    <xf numFmtId="164" fontId="3" fillId="0" borderId="3" xfId="0" applyNumberFormat="1" applyFont="1" applyBorder="1" applyAlignment="1">
      <alignment horizontal="center" vertical="center"/>
    </xf>
    <xf numFmtId="0" fontId="1" fillId="0" borderId="4" xfId="1" applyBorder="1" applyAlignment="1">
      <alignment horizontal="center" vertical="center" wrapText="1"/>
    </xf>
    <xf numFmtId="0" fontId="1" fillId="0" borderId="3" xfId="1" applyBorder="1" applyAlignment="1">
      <alignment horizontal="center" vertical="center" wrapText="1"/>
    </xf>
    <xf numFmtId="0" fontId="8" fillId="0" borderId="4" xfId="1" applyFont="1" applyBorder="1" applyAlignment="1">
      <alignment horizontal="center" vertical="center" wrapText="1"/>
    </xf>
    <xf numFmtId="0" fontId="8" fillId="0" borderId="3" xfId="1" applyFont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/>
    </xf>
    <xf numFmtId="0" fontId="2" fillId="0" borderId="13" xfId="0" applyFont="1" applyBorder="1" applyAlignment="1">
      <alignment horizontal="left" vertical="center"/>
    </xf>
    <xf numFmtId="0" fontId="2" fillId="0" borderId="14" xfId="0" applyFont="1" applyBorder="1" applyAlignment="1">
      <alignment horizontal="left" vertical="center"/>
    </xf>
    <xf numFmtId="0" fontId="2" fillId="0" borderId="15" xfId="0" applyFont="1" applyBorder="1" applyAlignment="1">
      <alignment horizontal="left" vertical="center"/>
    </xf>
    <xf numFmtId="0" fontId="2" fillId="3" borderId="4" xfId="0" applyFont="1" applyFill="1" applyBorder="1" applyAlignment="1">
      <alignment horizontal="left" vertic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/>
    </xf>
    <xf numFmtId="0" fontId="2" fillId="4" borderId="11" xfId="0" applyFont="1" applyFill="1" applyBorder="1" applyAlignment="1">
      <alignment horizontal="left" vertical="center"/>
    </xf>
    <xf numFmtId="0" fontId="2" fillId="4" borderId="12" xfId="0" applyFont="1" applyFill="1" applyBorder="1" applyAlignment="1">
      <alignment horizontal="left" vertical="center"/>
    </xf>
    <xf numFmtId="0" fontId="2" fillId="2" borderId="16" xfId="0" applyFont="1" applyFill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Medium9"/>
  <colors>
    <mruColors>
      <color rgb="FFE1F5C6"/>
      <color rgb="FFDCF5F4"/>
      <color rgb="FFC7F2F1"/>
      <color rgb="FFFF8AD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6" Type="http://schemas.openxmlformats.org/officeDocument/2006/relationships/image" Target="../media/image16.tmp"/><Relationship Id="rId107" Type="http://schemas.openxmlformats.org/officeDocument/2006/relationships/image" Target="../media/image107.png"/><Relationship Id="rId11" Type="http://schemas.openxmlformats.org/officeDocument/2006/relationships/image" Target="../media/image11.tmp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tmp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tmp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tmp"/><Relationship Id="rId118" Type="http://schemas.openxmlformats.org/officeDocument/2006/relationships/image" Target="../media/image118.tmp"/><Relationship Id="rId134" Type="http://schemas.openxmlformats.org/officeDocument/2006/relationships/image" Target="../media/image134.tmp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tmp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tmp"/><Relationship Id="rId124" Type="http://schemas.openxmlformats.org/officeDocument/2006/relationships/image" Target="../media/image124.png"/><Relationship Id="rId129" Type="http://schemas.openxmlformats.org/officeDocument/2006/relationships/image" Target="../media/image129.tmp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tmp"/><Relationship Id="rId1" Type="http://schemas.openxmlformats.org/officeDocument/2006/relationships/image" Target="../media/image1.tmp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tmp"/><Relationship Id="rId13" Type="http://schemas.openxmlformats.org/officeDocument/2006/relationships/image" Target="../media/image13.png"/><Relationship Id="rId18" Type="http://schemas.openxmlformats.org/officeDocument/2006/relationships/image" Target="../media/image18.tmp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tmp"/><Relationship Id="rId97" Type="http://schemas.openxmlformats.org/officeDocument/2006/relationships/image" Target="../media/image97.tmp"/><Relationship Id="rId104" Type="http://schemas.openxmlformats.org/officeDocument/2006/relationships/image" Target="../media/image104.png"/><Relationship Id="rId120" Type="http://schemas.openxmlformats.org/officeDocument/2006/relationships/image" Target="../media/image120.tmp"/><Relationship Id="rId125" Type="http://schemas.openxmlformats.org/officeDocument/2006/relationships/image" Target="../media/image125.tmp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tmp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tmp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tmp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tmp"/><Relationship Id="rId126" Type="http://schemas.openxmlformats.org/officeDocument/2006/relationships/image" Target="../media/image126.png"/><Relationship Id="rId8" Type="http://schemas.openxmlformats.org/officeDocument/2006/relationships/image" Target="../media/image8.tmp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tmp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tmp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" Type="http://schemas.openxmlformats.org/officeDocument/2006/relationships/image" Target="../media/image15.tmp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tmp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tmp"/><Relationship Id="rId101" Type="http://schemas.openxmlformats.org/officeDocument/2006/relationships/image" Target="../media/image101.png"/><Relationship Id="rId122" Type="http://schemas.openxmlformats.org/officeDocument/2006/relationships/image" Target="../media/image122.tmp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tmp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tmp"/><Relationship Id="rId133" Type="http://schemas.openxmlformats.org/officeDocument/2006/relationships/image" Target="../media/image1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1752600</xdr:colOff>
      <xdr:row>174</xdr:row>
      <xdr:rowOff>1143000</xdr:rowOff>
    </xdr:from>
    <xdr:to>
      <xdr:col>4</xdr:col>
      <xdr:colOff>1238250</xdr:colOff>
      <xdr:row>174</xdr:row>
      <xdr:rowOff>1943100</xdr:rowOff>
    </xdr:to>
    <xdr:cxnSp macro="">
      <xdr:nvCxnSpPr>
        <xdr:cNvPr id="89" name="Straight Connector 83">
          <a:extLst>
            <a:ext uri="{FF2B5EF4-FFF2-40B4-BE49-F238E27FC236}">
              <a16:creationId xmlns:a16="http://schemas.microsoft.com/office/drawing/2014/main" id="{42F4625F-7FE8-4014-BAE5-2F17CCCD15E4}"/>
            </a:ext>
            <a:ext uri="{147F2762-F138-4A5C-976F-8EAC2B608ADB}">
              <a16:predDERef xmlns:a16="http://schemas.microsoft.com/office/drawing/2014/main" pred="{A41946E1-6A06-444C-83C2-E492A628791B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B4C3D9F0-1546-C1B5-4EB9-E3655CA0DC57}" end="{00000000-0000-0000-0000-000000000000}"/>
            </a:ext>
          </a:extLst>
        </xdr:cNvCxnSpPr>
      </xdr:nvCxnSpPr>
      <xdr:spPr>
        <a:xfrm flipV="1">
          <a:off x="6210300" y="287083500"/>
          <a:ext cx="2924175" cy="800100"/>
        </a:xfrm>
        <a:prstGeom prst="line">
          <a:avLst/>
        </a:prstGeom>
        <a:ln>
          <a:tailEnd type="triangle"/>
        </a:ln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123825</xdr:colOff>
      <xdr:row>180</xdr:row>
      <xdr:rowOff>981075</xdr:rowOff>
    </xdr:from>
    <xdr:to>
      <xdr:col>3</xdr:col>
      <xdr:colOff>3276600</xdr:colOff>
      <xdr:row>180</xdr:row>
      <xdr:rowOff>3228975</xdr:rowOff>
    </xdr:to>
    <xdr:pic>
      <xdr:nvPicPr>
        <xdr:cNvPr id="103" name="Picture 85">
          <a:extLst>
            <a:ext uri="{FF2B5EF4-FFF2-40B4-BE49-F238E27FC236}">
              <a16:creationId xmlns:a16="http://schemas.microsoft.com/office/drawing/2014/main" id="{7D0B0A90-A3D6-450A-C7F1-DCFDDCE85F1F}"/>
            </a:ext>
            <a:ext uri="{147F2762-F138-4A5C-976F-8EAC2B608ADB}">
              <a16:predDERef xmlns:a16="http://schemas.microsoft.com/office/drawing/2014/main" pred="{42F4625F-7FE8-4014-BAE5-2F17CCCD1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81525" y="299227875"/>
          <a:ext cx="3152775" cy="2247900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180</xdr:row>
      <xdr:rowOff>133350</xdr:rowOff>
    </xdr:from>
    <xdr:to>
      <xdr:col>4</xdr:col>
      <xdr:colOff>3505200</xdr:colOff>
      <xdr:row>180</xdr:row>
      <xdr:rowOff>4991100</xdr:rowOff>
    </xdr:to>
    <xdr:pic>
      <xdr:nvPicPr>
        <xdr:cNvPr id="101" name="Picture 86">
          <a:extLst>
            <a:ext uri="{FF2B5EF4-FFF2-40B4-BE49-F238E27FC236}">
              <a16:creationId xmlns:a16="http://schemas.microsoft.com/office/drawing/2014/main" id="{B5017E5C-6C5A-47A6-B6AC-3A672637F83E}"/>
            </a:ext>
            <a:ext uri="{147F2762-F138-4A5C-976F-8EAC2B608ADB}">
              <a16:predDERef xmlns:a16="http://schemas.microsoft.com/office/drawing/2014/main" pred="{7D0B0A90-A3D6-450A-C7F1-DCFDDCE85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53400" y="298380150"/>
          <a:ext cx="3248025" cy="4857750"/>
        </a:xfrm>
        <a:prstGeom prst="rect">
          <a:avLst/>
        </a:prstGeom>
      </xdr:spPr>
    </xdr:pic>
    <xdr:clientData/>
  </xdr:twoCellAnchor>
  <xdr:twoCellAnchor editAs="oneCell">
    <xdr:from>
      <xdr:col>4</xdr:col>
      <xdr:colOff>657225</xdr:colOff>
      <xdr:row>86</xdr:row>
      <xdr:rowOff>57150</xdr:rowOff>
    </xdr:from>
    <xdr:to>
      <xdr:col>4</xdr:col>
      <xdr:colOff>3028950</xdr:colOff>
      <xdr:row>86</xdr:row>
      <xdr:rowOff>4200525</xdr:rowOff>
    </xdr:to>
    <xdr:pic>
      <xdr:nvPicPr>
        <xdr:cNvPr id="112" name="Picture 120">
          <a:extLst>
            <a:ext uri="{FF2B5EF4-FFF2-40B4-BE49-F238E27FC236}">
              <a16:creationId xmlns:a16="http://schemas.microsoft.com/office/drawing/2014/main" id="{57DD3EE9-BD73-4933-82FB-BDEFD9520607}"/>
            </a:ext>
            <a:ext uri="{147F2762-F138-4A5C-976F-8EAC2B608ADB}">
              <a16:predDERef xmlns:a16="http://schemas.microsoft.com/office/drawing/2014/main" pred="{2E69686B-9481-3640-EEDB-CDCE0F11A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16408"/>
        <a:stretch>
          <a:fillRect/>
        </a:stretch>
      </xdr:blipFill>
      <xdr:spPr>
        <a:xfrm>
          <a:off x="8553450" y="186375675"/>
          <a:ext cx="2371725" cy="4143375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181</xdr:row>
      <xdr:rowOff>276225</xdr:rowOff>
    </xdr:from>
    <xdr:to>
      <xdr:col>3</xdr:col>
      <xdr:colOff>2914650</xdr:colOff>
      <xdr:row>181</xdr:row>
      <xdr:rowOff>3533775</xdr:rowOff>
    </xdr:to>
    <xdr:pic>
      <xdr:nvPicPr>
        <xdr:cNvPr id="130" name="Picture 123">
          <a:extLst>
            <a:ext uri="{FF2B5EF4-FFF2-40B4-BE49-F238E27FC236}">
              <a16:creationId xmlns:a16="http://schemas.microsoft.com/office/drawing/2014/main" id="{63FAB490-F90C-4943-B99E-A27697FB7510}"/>
            </a:ext>
            <a:ext uri="{147F2762-F138-4A5C-976F-8EAC2B608ADB}">
              <a16:predDERef xmlns:a16="http://schemas.microsoft.com/office/drawing/2014/main" pred="{6BC4AF0E-3A45-249B-717E-E9E68D300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62525" y="312077100"/>
          <a:ext cx="2409825" cy="325755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181</xdr:row>
      <xdr:rowOff>57150</xdr:rowOff>
    </xdr:from>
    <xdr:to>
      <xdr:col>4</xdr:col>
      <xdr:colOff>3562350</xdr:colOff>
      <xdr:row>181</xdr:row>
      <xdr:rowOff>4352925</xdr:rowOff>
    </xdr:to>
    <xdr:pic>
      <xdr:nvPicPr>
        <xdr:cNvPr id="134" name="Picture 124">
          <a:extLst>
            <a:ext uri="{FF2B5EF4-FFF2-40B4-BE49-F238E27FC236}">
              <a16:creationId xmlns:a16="http://schemas.microsoft.com/office/drawing/2014/main" id="{BF868F53-DE0D-4A71-9D70-250C758F9A9E}"/>
            </a:ext>
            <a:ext uri="{147F2762-F138-4A5C-976F-8EAC2B608ADB}">
              <a16:predDERef xmlns:a16="http://schemas.microsoft.com/office/drawing/2014/main" pred="{63FAB490-F90C-4943-B99E-A27697FB7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48625" y="311858025"/>
          <a:ext cx="3409950" cy="4295775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137</xdr:row>
      <xdr:rowOff>95250</xdr:rowOff>
    </xdr:from>
    <xdr:to>
      <xdr:col>4</xdr:col>
      <xdr:colOff>3705225</xdr:colOff>
      <xdr:row>137</xdr:row>
      <xdr:rowOff>2514600</xdr:rowOff>
    </xdr:to>
    <xdr:pic>
      <xdr:nvPicPr>
        <xdr:cNvPr id="143" name="Picture 127">
          <a:extLst>
            <a:ext uri="{FF2B5EF4-FFF2-40B4-BE49-F238E27FC236}">
              <a16:creationId xmlns:a16="http://schemas.microsoft.com/office/drawing/2014/main" id="{4ED85F8B-59E6-4B58-B9EB-C5500FB6D851}"/>
            </a:ext>
            <a:ext uri="{147F2762-F138-4A5C-976F-8EAC2B608ADB}">
              <a16:predDERef xmlns:a16="http://schemas.microsoft.com/office/drawing/2014/main" pred="{39DF1679-9162-45A4-8754-299A1A46B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39100" y="270671925"/>
          <a:ext cx="3562350" cy="2419350"/>
        </a:xfrm>
        <a:prstGeom prst="rect">
          <a:avLst/>
        </a:prstGeom>
      </xdr:spPr>
    </xdr:pic>
    <xdr:clientData/>
  </xdr:twoCellAnchor>
  <xdr:twoCellAnchor editAs="oneCell">
    <xdr:from>
      <xdr:col>4</xdr:col>
      <xdr:colOff>1095375</xdr:colOff>
      <xdr:row>140</xdr:row>
      <xdr:rowOff>152400</xdr:rowOff>
    </xdr:from>
    <xdr:to>
      <xdr:col>4</xdr:col>
      <xdr:colOff>2695575</xdr:colOff>
      <xdr:row>140</xdr:row>
      <xdr:rowOff>2228850</xdr:rowOff>
    </xdr:to>
    <xdr:pic>
      <xdr:nvPicPr>
        <xdr:cNvPr id="151" name="Picture 128">
          <a:extLst>
            <a:ext uri="{FF2B5EF4-FFF2-40B4-BE49-F238E27FC236}">
              <a16:creationId xmlns:a16="http://schemas.microsoft.com/office/drawing/2014/main" id="{82C97799-909E-4428-95A0-64E455E0813F}"/>
            </a:ext>
            <a:ext uri="{147F2762-F138-4A5C-976F-8EAC2B608ADB}">
              <a16:predDERef xmlns:a16="http://schemas.microsoft.com/office/drawing/2014/main" pred="{4ED85F8B-59E6-4B58-B9EB-C5500FB6D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91600" y="273472275"/>
          <a:ext cx="1600200" cy="2076450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200025</xdr:colOff>
      <xdr:row>143</xdr:row>
      <xdr:rowOff>57150</xdr:rowOff>
    </xdr:from>
    <xdr:to>
      <xdr:col>4</xdr:col>
      <xdr:colOff>3590925</xdr:colOff>
      <xdr:row>143</xdr:row>
      <xdr:rowOff>3276600</xdr:rowOff>
    </xdr:to>
    <xdr:pic>
      <xdr:nvPicPr>
        <xdr:cNvPr id="155" name="Picture 129">
          <a:extLst>
            <a:ext uri="{FF2B5EF4-FFF2-40B4-BE49-F238E27FC236}">
              <a16:creationId xmlns:a16="http://schemas.microsoft.com/office/drawing/2014/main" id="{C2796791-9680-2409-4AA1-A8EC1FE8E4BD}"/>
            </a:ext>
            <a:ext uri="{147F2762-F138-4A5C-976F-8EAC2B608ADB}">
              <a16:predDERef xmlns:a16="http://schemas.microsoft.com/office/drawing/2014/main" pred="{82C97799-909E-4428-95A0-64E455E08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96250" y="277301325"/>
          <a:ext cx="3390900" cy="3219450"/>
        </a:xfrm>
        <a:prstGeom prst="rect">
          <a:avLst/>
        </a:prstGeom>
      </xdr:spPr>
    </xdr:pic>
    <xdr:clientData/>
  </xdr:twoCellAnchor>
  <xdr:twoCellAnchor editAs="oneCell">
    <xdr:from>
      <xdr:col>4</xdr:col>
      <xdr:colOff>981075</xdr:colOff>
      <xdr:row>145</xdr:row>
      <xdr:rowOff>171450</xdr:rowOff>
    </xdr:from>
    <xdr:to>
      <xdr:col>4</xdr:col>
      <xdr:colOff>2638425</xdr:colOff>
      <xdr:row>145</xdr:row>
      <xdr:rowOff>2133600</xdr:rowOff>
    </xdr:to>
    <xdr:pic>
      <xdr:nvPicPr>
        <xdr:cNvPr id="160" name="Picture 130">
          <a:extLst>
            <a:ext uri="{FF2B5EF4-FFF2-40B4-BE49-F238E27FC236}">
              <a16:creationId xmlns:a16="http://schemas.microsoft.com/office/drawing/2014/main" id="{EC3F57F7-FAE6-4AB2-89B9-1BA334498BB4}"/>
            </a:ext>
            <a:ext uri="{147F2762-F138-4A5C-976F-8EAC2B608ADB}">
              <a16:predDERef xmlns:a16="http://schemas.microsoft.com/office/drawing/2014/main" pred="{C2796791-9680-2409-4AA1-A8EC1FE8E4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877300" y="289588575"/>
          <a:ext cx="1657350" cy="196215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149</xdr:row>
      <xdr:rowOff>123825</xdr:rowOff>
    </xdr:from>
    <xdr:to>
      <xdr:col>4</xdr:col>
      <xdr:colOff>3648075</xdr:colOff>
      <xdr:row>149</xdr:row>
      <xdr:rowOff>3895725</xdr:rowOff>
    </xdr:to>
    <xdr:pic>
      <xdr:nvPicPr>
        <xdr:cNvPr id="166" name="Picture 133">
          <a:extLst>
            <a:ext uri="{FF2B5EF4-FFF2-40B4-BE49-F238E27FC236}">
              <a16:creationId xmlns:a16="http://schemas.microsoft.com/office/drawing/2014/main" id="{96D7E423-847F-E264-5426-85C7C49EBCFB}"/>
            </a:ext>
            <a:ext uri="{147F2762-F138-4A5C-976F-8EAC2B608ADB}">
              <a16:predDERef xmlns:a16="http://schemas.microsoft.com/office/drawing/2014/main" pred="{EC3F57F7-FAE6-4AB2-89B9-1BA334498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20050" y="285750000"/>
          <a:ext cx="3524250" cy="3771900"/>
        </a:xfrm>
        <a:prstGeom prst="rect">
          <a:avLst/>
        </a:prstGeom>
      </xdr:spPr>
    </xdr:pic>
    <xdr:clientData/>
  </xdr:twoCellAnchor>
  <xdr:twoCellAnchor editAs="oneCell">
    <xdr:from>
      <xdr:col>4</xdr:col>
      <xdr:colOff>504825</xdr:colOff>
      <xdr:row>150</xdr:row>
      <xdr:rowOff>190500</xdr:rowOff>
    </xdr:from>
    <xdr:to>
      <xdr:col>4</xdr:col>
      <xdr:colOff>3181350</xdr:colOff>
      <xdr:row>150</xdr:row>
      <xdr:rowOff>2238375</xdr:rowOff>
    </xdr:to>
    <xdr:pic>
      <xdr:nvPicPr>
        <xdr:cNvPr id="172" name="Picture 134">
          <a:extLst>
            <a:ext uri="{FF2B5EF4-FFF2-40B4-BE49-F238E27FC236}">
              <a16:creationId xmlns:a16="http://schemas.microsoft.com/office/drawing/2014/main" id="{782CE8C0-3B81-414A-471B-1C8E9CC27C0D}"/>
            </a:ext>
            <a:ext uri="{147F2762-F138-4A5C-976F-8EAC2B608ADB}">
              <a16:predDERef xmlns:a16="http://schemas.microsoft.com/office/drawing/2014/main" pred="{96D7E423-847F-E264-5426-85C7C49EB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401050" y="290045775"/>
          <a:ext cx="2676525" cy="2047875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714375</xdr:colOff>
      <xdr:row>152</xdr:row>
      <xdr:rowOff>257175</xdr:rowOff>
    </xdr:from>
    <xdr:to>
      <xdr:col>4</xdr:col>
      <xdr:colOff>2847975</xdr:colOff>
      <xdr:row>152</xdr:row>
      <xdr:rowOff>2724150</xdr:rowOff>
    </xdr:to>
    <xdr:pic>
      <xdr:nvPicPr>
        <xdr:cNvPr id="177" name="Picture 67">
          <a:extLst>
            <a:ext uri="{FF2B5EF4-FFF2-40B4-BE49-F238E27FC236}">
              <a16:creationId xmlns:a16="http://schemas.microsoft.com/office/drawing/2014/main" id="{31D6016C-E486-4975-A947-6B14F98E3D68}"/>
            </a:ext>
            <a:ext uri="{147F2762-F138-4A5C-976F-8EAC2B608ADB}">
              <a16:predDERef xmlns:a16="http://schemas.microsoft.com/office/drawing/2014/main" pred="{782CE8C0-3B81-414A-471B-1C8E9CC27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10600" y="292522275"/>
          <a:ext cx="2133600" cy="2466975"/>
        </a:xfrm>
        <a:prstGeom prst="rect">
          <a:avLst/>
        </a:prstGeom>
      </xdr:spPr>
    </xdr:pic>
    <xdr:clientData/>
  </xdr:twoCellAnchor>
  <xdr:twoCellAnchor editAs="oneCell">
    <xdr:from>
      <xdr:col>4</xdr:col>
      <xdr:colOff>809625</xdr:colOff>
      <xdr:row>138</xdr:row>
      <xdr:rowOff>266700</xdr:rowOff>
    </xdr:from>
    <xdr:to>
      <xdr:col>4</xdr:col>
      <xdr:colOff>3124200</xdr:colOff>
      <xdr:row>138</xdr:row>
      <xdr:rowOff>2581275</xdr:rowOff>
    </xdr:to>
    <xdr:pic>
      <xdr:nvPicPr>
        <xdr:cNvPr id="183" name="Picture 68">
          <a:extLst>
            <a:ext uri="{FF2B5EF4-FFF2-40B4-BE49-F238E27FC236}">
              <a16:creationId xmlns:a16="http://schemas.microsoft.com/office/drawing/2014/main" id="{27823512-3CA7-4997-8611-3D233402702C}"/>
            </a:ext>
            <a:ext uri="{147F2762-F138-4A5C-976F-8EAC2B608ADB}">
              <a16:predDERef xmlns:a16="http://schemas.microsoft.com/office/drawing/2014/main" pred="{31D6016C-E486-4975-A947-6B14F98E3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705850" y="273586575"/>
          <a:ext cx="2314575" cy="2314575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144</xdr:row>
      <xdr:rowOff>171450</xdr:rowOff>
    </xdr:from>
    <xdr:to>
      <xdr:col>4</xdr:col>
      <xdr:colOff>3638550</xdr:colOff>
      <xdr:row>144</xdr:row>
      <xdr:rowOff>2066925</xdr:rowOff>
    </xdr:to>
    <xdr:pic>
      <xdr:nvPicPr>
        <xdr:cNvPr id="187" name="Picture 69">
          <a:extLst>
            <a:ext uri="{FF2B5EF4-FFF2-40B4-BE49-F238E27FC236}">
              <a16:creationId xmlns:a16="http://schemas.microsoft.com/office/drawing/2014/main" id="{43BD0685-C548-4D3A-AEB3-1595E75AB394}"/>
            </a:ext>
            <a:ext uri="{147F2762-F138-4A5C-976F-8EAC2B608ADB}">
              <a16:predDERef xmlns:a16="http://schemas.microsoft.com/office/drawing/2014/main" pred="{27823512-3CA7-4997-8611-3D2334027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191500" y="283492575"/>
          <a:ext cx="3343275" cy="1895475"/>
        </a:xfrm>
        <a:prstGeom prst="rect">
          <a:avLst/>
        </a:prstGeom>
      </xdr:spPr>
    </xdr:pic>
    <xdr:clientData/>
  </xdr:twoCellAnchor>
  <xdr:twoCellAnchor editAs="oneCell">
    <xdr:from>
      <xdr:col>4</xdr:col>
      <xdr:colOff>428625</xdr:colOff>
      <xdr:row>158</xdr:row>
      <xdr:rowOff>333375</xdr:rowOff>
    </xdr:from>
    <xdr:to>
      <xdr:col>4</xdr:col>
      <xdr:colOff>3314700</xdr:colOff>
      <xdr:row>158</xdr:row>
      <xdr:rowOff>2581275</xdr:rowOff>
    </xdr:to>
    <xdr:pic>
      <xdr:nvPicPr>
        <xdr:cNvPr id="193" name="Picture 79">
          <a:extLst>
            <a:ext uri="{FF2B5EF4-FFF2-40B4-BE49-F238E27FC236}">
              <a16:creationId xmlns:a16="http://schemas.microsoft.com/office/drawing/2014/main" id="{6343B3C3-F949-10E5-31C0-33F91A0AF3CE}"/>
            </a:ext>
            <a:ext uri="{147F2762-F138-4A5C-976F-8EAC2B608ADB}">
              <a16:predDERef xmlns:a16="http://schemas.microsoft.com/office/drawing/2014/main" pred="{43BD0685-C548-4D3A-AEB3-1595E75AB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324850" y="310114950"/>
          <a:ext cx="2886075" cy="2247900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155</xdr:row>
      <xdr:rowOff>133350</xdr:rowOff>
    </xdr:from>
    <xdr:to>
      <xdr:col>4</xdr:col>
      <xdr:colOff>3752850</xdr:colOff>
      <xdr:row>155</xdr:row>
      <xdr:rowOff>3457575</xdr:rowOff>
    </xdr:to>
    <xdr:pic>
      <xdr:nvPicPr>
        <xdr:cNvPr id="197" name="Picture 80">
          <a:extLst>
            <a:ext uri="{FF2B5EF4-FFF2-40B4-BE49-F238E27FC236}">
              <a16:creationId xmlns:a16="http://schemas.microsoft.com/office/drawing/2014/main" id="{556F62E4-D1B3-F671-2CA0-C8A918780454}"/>
            </a:ext>
            <a:ext uri="{147F2762-F138-4A5C-976F-8EAC2B608ADB}">
              <a16:predDERef xmlns:a16="http://schemas.microsoft.com/office/drawing/2014/main" pred="{6343B3C3-F949-10E5-31C0-33F91A0AF3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039100" y="303276000"/>
          <a:ext cx="3609975" cy="3324225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156</xdr:row>
      <xdr:rowOff>238125</xdr:rowOff>
    </xdr:from>
    <xdr:to>
      <xdr:col>4</xdr:col>
      <xdr:colOff>3676650</xdr:colOff>
      <xdr:row>156</xdr:row>
      <xdr:rowOff>3676650</xdr:rowOff>
    </xdr:to>
    <xdr:pic>
      <xdr:nvPicPr>
        <xdr:cNvPr id="200" name="Picture 82">
          <a:extLst>
            <a:ext uri="{FF2B5EF4-FFF2-40B4-BE49-F238E27FC236}">
              <a16:creationId xmlns:a16="http://schemas.microsoft.com/office/drawing/2014/main" id="{E19884C9-5AB1-1FB8-C60C-5857351E74E8}"/>
            </a:ext>
            <a:ext uri="{147F2762-F138-4A5C-976F-8EAC2B608ADB}">
              <a16:predDERef xmlns:a16="http://schemas.microsoft.com/office/drawing/2014/main" pred="{556F62E4-D1B3-F671-2CA0-C8A9187804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134350" y="307038375"/>
          <a:ext cx="3438525" cy="343852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161</xdr:row>
      <xdr:rowOff>228600</xdr:rowOff>
    </xdr:from>
    <xdr:to>
      <xdr:col>4</xdr:col>
      <xdr:colOff>3562350</xdr:colOff>
      <xdr:row>161</xdr:row>
      <xdr:rowOff>4200525</xdr:rowOff>
    </xdr:to>
    <xdr:pic>
      <xdr:nvPicPr>
        <xdr:cNvPr id="207" name="Picture 89">
          <a:extLst>
            <a:ext uri="{FF2B5EF4-FFF2-40B4-BE49-F238E27FC236}">
              <a16:creationId xmlns:a16="http://schemas.microsoft.com/office/drawing/2014/main" id="{541AA2CC-1771-FFFB-958A-2521B1A6181A}"/>
            </a:ext>
            <a:ext uri="{147F2762-F138-4A5C-976F-8EAC2B608ADB}">
              <a16:predDERef xmlns:a16="http://schemas.microsoft.com/office/drawing/2014/main" pred="{E19884C9-5AB1-1FB8-C60C-5857351E7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086725" y="316544325"/>
          <a:ext cx="3371850" cy="397192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162</xdr:row>
      <xdr:rowOff>295275</xdr:rowOff>
    </xdr:from>
    <xdr:to>
      <xdr:col>4</xdr:col>
      <xdr:colOff>3600450</xdr:colOff>
      <xdr:row>162</xdr:row>
      <xdr:rowOff>2686050</xdr:rowOff>
    </xdr:to>
    <xdr:pic>
      <xdr:nvPicPr>
        <xdr:cNvPr id="211" name="Picture 90">
          <a:extLst>
            <a:ext uri="{FF2B5EF4-FFF2-40B4-BE49-F238E27FC236}">
              <a16:creationId xmlns:a16="http://schemas.microsoft.com/office/drawing/2014/main" id="{895E401B-A9A2-5937-846D-B40BCB95E5D5}"/>
            </a:ext>
            <a:ext uri="{147F2762-F138-4A5C-976F-8EAC2B608ADB}">
              <a16:predDERef xmlns:a16="http://schemas.microsoft.com/office/drawing/2014/main" pred="{E19884C9-5AB1-1FB8-C60C-5857351E7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029575" y="321125850"/>
          <a:ext cx="3467100" cy="2390775"/>
        </a:xfrm>
        <a:prstGeom prst="rect">
          <a:avLst/>
        </a:prstGeom>
      </xdr:spPr>
    </xdr:pic>
    <xdr:clientData/>
  </xdr:twoCellAnchor>
  <xdr:twoCellAnchor editAs="oneCell">
    <xdr:from>
      <xdr:col>4</xdr:col>
      <xdr:colOff>838200</xdr:colOff>
      <xdr:row>164</xdr:row>
      <xdr:rowOff>152400</xdr:rowOff>
    </xdr:from>
    <xdr:to>
      <xdr:col>4</xdr:col>
      <xdr:colOff>3095625</xdr:colOff>
      <xdr:row>164</xdr:row>
      <xdr:rowOff>2524125</xdr:rowOff>
    </xdr:to>
    <xdr:pic>
      <xdr:nvPicPr>
        <xdr:cNvPr id="218" name="Picture 91">
          <a:extLst>
            <a:ext uri="{FF2B5EF4-FFF2-40B4-BE49-F238E27FC236}">
              <a16:creationId xmlns:a16="http://schemas.microsoft.com/office/drawing/2014/main" id="{22C20C50-BCD7-42B2-A963-959BCEC41847}"/>
            </a:ext>
            <a:ext uri="{147F2762-F138-4A5C-976F-8EAC2B608ADB}">
              <a16:predDERef xmlns:a16="http://schemas.microsoft.com/office/drawing/2014/main" pred="{895E401B-A9A2-5937-846D-B40BCB95E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734425" y="361988100"/>
          <a:ext cx="2257425" cy="237172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136</xdr:row>
      <xdr:rowOff>247650</xdr:rowOff>
    </xdr:from>
    <xdr:to>
      <xdr:col>4</xdr:col>
      <xdr:colOff>3476625</xdr:colOff>
      <xdr:row>136</xdr:row>
      <xdr:rowOff>3590925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7FF4C892-2846-4809-8AEC-5DA730158E58}"/>
            </a:ext>
            <a:ext uri="{147F2762-F138-4A5C-976F-8EAC2B608ADB}">
              <a16:predDERef xmlns:a16="http://schemas.microsoft.com/office/drawing/2014/main" pred="{22C20C50-BCD7-42B2-A963-959BCEC41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181975" y="268043025"/>
          <a:ext cx="3190875" cy="3343275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1428750</xdr:colOff>
      <xdr:row>27</xdr:row>
      <xdr:rowOff>114300</xdr:rowOff>
    </xdr:from>
    <xdr:to>
      <xdr:col>4</xdr:col>
      <xdr:colOff>2781300</xdr:colOff>
      <xdr:row>27</xdr:row>
      <xdr:rowOff>1028700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96608D-3424-5EC9-F3FC-E38C143F531B}"/>
            </a:ext>
            <a:ext uri="{147F2762-F138-4A5C-976F-8EAC2B608ADB}">
              <a16:predDERef xmlns:a16="http://schemas.microsoft.com/office/drawing/2014/main" pred="{FC123A2A-E303-4221-908C-397B30A03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58000" y="30975300"/>
          <a:ext cx="1352550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26</xdr:row>
      <xdr:rowOff>190500</xdr:rowOff>
    </xdr:from>
    <xdr:to>
      <xdr:col>4</xdr:col>
      <xdr:colOff>3733800</xdr:colOff>
      <xdr:row>26</xdr:row>
      <xdr:rowOff>2314575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123A2A-E303-4221-908C-397B30A039CE}"/>
            </a:ext>
            <a:ext uri="{147F2762-F138-4A5C-976F-8EAC2B608ADB}">
              <a16:predDERef xmlns:a16="http://schemas.microsoft.com/office/drawing/2014/main" pred="{EB96608D-3424-5EC9-F3FC-E38C143F5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43550" y="34023300"/>
          <a:ext cx="3619500" cy="2124075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28</xdr:row>
      <xdr:rowOff>114300</xdr:rowOff>
    </xdr:from>
    <xdr:to>
      <xdr:col>4</xdr:col>
      <xdr:colOff>3638550</xdr:colOff>
      <xdr:row>28</xdr:row>
      <xdr:rowOff>2152650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4A7F017-2DAC-6F13-C0D7-722B4AB3C0FA}"/>
            </a:ext>
            <a:ext uri="{147F2762-F138-4A5C-976F-8EAC2B608ADB}">
              <a16:predDERef xmlns:a16="http://schemas.microsoft.com/office/drawing/2014/main" pred="{FC123A2A-E303-4221-908C-397B30A03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15000" y="37671375"/>
          <a:ext cx="3352800" cy="203835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35</xdr:row>
      <xdr:rowOff>180975</xdr:rowOff>
    </xdr:from>
    <xdr:to>
      <xdr:col>4</xdr:col>
      <xdr:colOff>3695700</xdr:colOff>
      <xdr:row>35</xdr:row>
      <xdr:rowOff>2686050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80F7ADB-0FE6-A7A0-EA80-12E64CDA6761}"/>
            </a:ext>
            <a:ext uri="{147F2762-F138-4A5C-976F-8EAC2B608ADB}">
              <a16:predDERef xmlns:a16="http://schemas.microsoft.com/office/drawing/2014/main" pred="{B4A7F017-2DAC-6F13-C0D7-722B4AB3C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rcRect t="8788"/>
        <a:stretch>
          <a:fillRect/>
        </a:stretch>
      </xdr:blipFill>
      <xdr:spPr>
        <a:xfrm>
          <a:off x="5562600" y="64369950"/>
          <a:ext cx="3562350" cy="25050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45</xdr:row>
      <xdr:rowOff>190500</xdr:rowOff>
    </xdr:from>
    <xdr:to>
      <xdr:col>4</xdr:col>
      <xdr:colOff>3667125</xdr:colOff>
      <xdr:row>45</xdr:row>
      <xdr:rowOff>2867025</xdr:rowOff>
    </xdr:to>
    <xdr:pic>
      <xdr:nvPicPr>
        <xdr:cNvPr id="36" name="Picture 7">
          <a:extLst>
            <a:ext uri="{FF2B5EF4-FFF2-40B4-BE49-F238E27FC236}">
              <a16:creationId xmlns:a16="http://schemas.microsoft.com/office/drawing/2014/main" id="{155F45D0-97BF-1109-6695-1FBE55F13ED5}"/>
            </a:ext>
            <a:ext uri="{147F2762-F138-4A5C-976F-8EAC2B608ADB}">
              <a16:predDERef xmlns:a16="http://schemas.microsoft.com/office/drawing/2014/main" pred="{D80F7ADB-0FE6-A7A0-EA80-12E64CDA6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rcRect l="10240" r="7840"/>
        <a:stretch>
          <a:fillRect/>
        </a:stretch>
      </xdr:blipFill>
      <xdr:spPr>
        <a:xfrm>
          <a:off x="6467475" y="98069400"/>
          <a:ext cx="3552825" cy="267652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39</xdr:row>
      <xdr:rowOff>114300</xdr:rowOff>
    </xdr:from>
    <xdr:to>
      <xdr:col>4</xdr:col>
      <xdr:colOff>3533775</xdr:colOff>
      <xdr:row>39</xdr:row>
      <xdr:rowOff>3209925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F15E1C-D91B-4BEB-BD04-94F88A432759}"/>
            </a:ext>
            <a:ext uri="{147F2762-F138-4A5C-976F-8EAC2B608ADB}">
              <a16:predDERef xmlns:a16="http://schemas.microsoft.com/office/drawing/2014/main" pred="{155F45D0-97BF-1109-6695-1FBE55F13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619750" y="75180825"/>
          <a:ext cx="3343275" cy="3095625"/>
        </a:xfrm>
        <a:prstGeom prst="rect">
          <a:avLst/>
        </a:prstGeom>
      </xdr:spPr>
    </xdr:pic>
    <xdr:clientData/>
  </xdr:twoCellAnchor>
  <xdr:twoCellAnchor editAs="oneCell">
    <xdr:from>
      <xdr:col>4</xdr:col>
      <xdr:colOff>733425</xdr:colOff>
      <xdr:row>38</xdr:row>
      <xdr:rowOff>161925</xdr:rowOff>
    </xdr:from>
    <xdr:to>
      <xdr:col>4</xdr:col>
      <xdr:colOff>2809875</xdr:colOff>
      <xdr:row>38</xdr:row>
      <xdr:rowOff>2886075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AA24601-A860-2F95-ECF3-308F449AD46F}"/>
            </a:ext>
            <a:ext uri="{147F2762-F138-4A5C-976F-8EAC2B608ADB}">
              <a16:predDERef xmlns:a16="http://schemas.microsoft.com/office/drawing/2014/main" pred="{3332DDA9-F131-4644-AE56-5AC828219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62675" y="61417200"/>
          <a:ext cx="2076450" cy="2724150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685800</xdr:colOff>
      <xdr:row>36</xdr:row>
      <xdr:rowOff>142875</xdr:rowOff>
    </xdr:from>
    <xdr:to>
      <xdr:col>4</xdr:col>
      <xdr:colOff>2781300</xdr:colOff>
      <xdr:row>36</xdr:row>
      <xdr:rowOff>1628775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22A0AC1-D647-4870-22BC-D6000EA77DE9}"/>
            </a:ext>
            <a:ext uri="{147F2762-F138-4A5C-976F-8EAC2B608ADB}">
              <a16:predDERef xmlns:a16="http://schemas.microsoft.com/office/drawing/2014/main" pred="{3AA24601-A860-2F95-ECF3-308F449AD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115050" y="67113150"/>
          <a:ext cx="2095500" cy="1485900"/>
        </a:xfrm>
        <a:prstGeom prst="rect">
          <a:avLst/>
        </a:prstGeom>
      </xdr:spPr>
    </xdr:pic>
    <xdr:clientData/>
  </xdr:twoCellAnchor>
  <xdr:twoCellAnchor editAs="oneCell">
    <xdr:from>
      <xdr:col>4</xdr:col>
      <xdr:colOff>942975</xdr:colOff>
      <xdr:row>40</xdr:row>
      <xdr:rowOff>142875</xdr:rowOff>
    </xdr:from>
    <xdr:to>
      <xdr:col>4</xdr:col>
      <xdr:colOff>2562225</xdr:colOff>
      <xdr:row>40</xdr:row>
      <xdr:rowOff>2343150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81CCBFF-CA2D-479E-A89A-FE4773934B2A}"/>
            </a:ext>
            <a:ext uri="{147F2762-F138-4A5C-976F-8EAC2B608ADB}">
              <a16:predDERef xmlns:a16="http://schemas.microsoft.com/office/drawing/2014/main" pred="{522A0AC1-D647-4870-22BC-D6000EA77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372225" y="67046475"/>
          <a:ext cx="1619250" cy="2200275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609600</xdr:colOff>
      <xdr:row>29</xdr:row>
      <xdr:rowOff>66675</xdr:rowOff>
    </xdr:from>
    <xdr:to>
      <xdr:col>4</xdr:col>
      <xdr:colOff>3152775</xdr:colOff>
      <xdr:row>29</xdr:row>
      <xdr:rowOff>3209925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CFE88C6-10B3-4121-9860-ABBC4EA5EACD}"/>
            </a:ext>
            <a:ext uri="{147F2762-F138-4A5C-976F-8EAC2B608ADB}">
              <a16:predDERef xmlns:a16="http://schemas.microsoft.com/office/drawing/2014/main" pred="{E81CCBFF-CA2D-479E-A89A-FE4773934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38850" y="39966900"/>
          <a:ext cx="2543175" cy="3143250"/>
        </a:xfrm>
        <a:prstGeom prst="rect">
          <a:avLst/>
        </a:prstGeom>
      </xdr:spPr>
    </xdr:pic>
    <xdr:clientData/>
  </xdr:twoCellAnchor>
  <xdr:twoCellAnchor editAs="oneCell">
    <xdr:from>
      <xdr:col>4</xdr:col>
      <xdr:colOff>514350</xdr:colOff>
      <xdr:row>53</xdr:row>
      <xdr:rowOff>104775</xdr:rowOff>
    </xdr:from>
    <xdr:to>
      <xdr:col>4</xdr:col>
      <xdr:colOff>3343275</xdr:colOff>
      <xdr:row>53</xdr:row>
      <xdr:rowOff>3562350</xdr:rowOff>
    </xdr:to>
    <xdr:pic>
      <xdr:nvPicPr>
        <xdr:cNvPr id="19" name="Picture 33">
          <a:extLst>
            <a:ext uri="{FF2B5EF4-FFF2-40B4-BE49-F238E27FC236}">
              <a16:creationId xmlns:a16="http://schemas.microsoft.com/office/drawing/2014/main" id="{C0FA09AA-8484-4F4B-9AF2-57E8A8366E0A}"/>
            </a:ext>
            <a:ext uri="{147F2762-F138-4A5C-976F-8EAC2B608ADB}">
              <a16:predDERef xmlns:a16="http://schemas.microsoft.com/office/drawing/2014/main" pred="{BCFE88C6-10B3-4121-9860-ABBC4EA5E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943600" y="117709950"/>
          <a:ext cx="2828925" cy="3457575"/>
        </a:xfrm>
        <a:prstGeom prst="rect">
          <a:avLst/>
        </a:prstGeom>
      </xdr:spPr>
    </xdr:pic>
    <xdr:clientData/>
  </xdr:twoCellAnchor>
  <xdr:twoCellAnchor editAs="oneCell">
    <xdr:from>
      <xdr:col>4</xdr:col>
      <xdr:colOff>447675</xdr:colOff>
      <xdr:row>47</xdr:row>
      <xdr:rowOff>171450</xdr:rowOff>
    </xdr:from>
    <xdr:to>
      <xdr:col>4</xdr:col>
      <xdr:colOff>3352800</xdr:colOff>
      <xdr:row>47</xdr:row>
      <xdr:rowOff>2390775</xdr:rowOff>
    </xdr:to>
    <xdr:pic>
      <xdr:nvPicPr>
        <xdr:cNvPr id="40" name="Picture 20">
          <a:extLst>
            <a:ext uri="{FF2B5EF4-FFF2-40B4-BE49-F238E27FC236}">
              <a16:creationId xmlns:a16="http://schemas.microsoft.com/office/drawing/2014/main" id="{280AE585-81A8-43E0-8553-7E16AAF6D0ED}"/>
            </a:ext>
            <a:ext uri="{147F2762-F138-4A5C-976F-8EAC2B608ADB}">
              <a16:predDERef xmlns:a16="http://schemas.microsoft.com/office/drawing/2014/main" pred="{C0FA09AA-8484-4F4B-9AF2-57E8A8366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800850" y="103460550"/>
          <a:ext cx="2905125" cy="2219325"/>
        </a:xfrm>
        <a:prstGeom prst="rect">
          <a:avLst/>
        </a:prstGeom>
      </xdr:spPr>
    </xdr:pic>
    <xdr:clientData/>
  </xdr:twoCellAnchor>
  <xdr:twoCellAnchor editAs="oneCell">
    <xdr:from>
      <xdr:col>4</xdr:col>
      <xdr:colOff>742950</xdr:colOff>
      <xdr:row>48</xdr:row>
      <xdr:rowOff>171450</xdr:rowOff>
    </xdr:from>
    <xdr:to>
      <xdr:col>4</xdr:col>
      <xdr:colOff>3105150</xdr:colOff>
      <xdr:row>48</xdr:row>
      <xdr:rowOff>2943225</xdr:rowOff>
    </xdr:to>
    <xdr:pic>
      <xdr:nvPicPr>
        <xdr:cNvPr id="39" name="Picture 22">
          <a:extLst>
            <a:ext uri="{FF2B5EF4-FFF2-40B4-BE49-F238E27FC236}">
              <a16:creationId xmlns:a16="http://schemas.microsoft.com/office/drawing/2014/main" id="{F44A0FB4-278B-448B-5987-B77BC267E5F6}"/>
            </a:ext>
            <a:ext uri="{147F2762-F138-4A5C-976F-8EAC2B608ADB}">
              <a16:predDERef xmlns:a16="http://schemas.microsoft.com/office/drawing/2014/main" pred="{280AE585-81A8-43E0-8553-7E16AAF6D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72200" y="85934550"/>
          <a:ext cx="2362200" cy="2771775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31</xdr:row>
      <xdr:rowOff>228600</xdr:rowOff>
    </xdr:from>
    <xdr:to>
      <xdr:col>4</xdr:col>
      <xdr:colOff>3609975</xdr:colOff>
      <xdr:row>31</xdr:row>
      <xdr:rowOff>2962275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FED859-A414-426D-9B0C-E215720213BD}"/>
            </a:ext>
            <a:ext uri="{147F2762-F138-4A5C-976F-8EAC2B608ADB}">
              <a16:predDERef xmlns:a16="http://schemas.microsoft.com/office/drawing/2014/main" pred="{F44A0FB4-278B-448B-5987-B77BC267E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657850" y="46796325"/>
          <a:ext cx="3381375" cy="273367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32</xdr:row>
      <xdr:rowOff>104775</xdr:rowOff>
    </xdr:from>
    <xdr:to>
      <xdr:col>4</xdr:col>
      <xdr:colOff>3648075</xdr:colOff>
      <xdr:row>32</xdr:row>
      <xdr:rowOff>4010025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0990BCB-AAA3-47C0-BDE2-BC5C29F904E6}"/>
            </a:ext>
            <a:ext uri="{147F2762-F138-4A5C-976F-8EAC2B608ADB}">
              <a16:predDERef xmlns:a16="http://schemas.microsoft.com/office/drawing/2014/main" pred="{6AFED859-A414-426D-9B0C-E21572021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648325" y="49834800"/>
          <a:ext cx="3429000" cy="390525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33</xdr:row>
      <xdr:rowOff>123825</xdr:rowOff>
    </xdr:from>
    <xdr:to>
      <xdr:col>4</xdr:col>
      <xdr:colOff>3667125</xdr:colOff>
      <xdr:row>33</xdr:row>
      <xdr:rowOff>4457700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94736F-794C-3D7A-17B9-CFFD5DA0CA72}"/>
            </a:ext>
            <a:ext uri="{147F2762-F138-4A5C-976F-8EAC2B608ADB}">
              <a16:predDERef xmlns:a16="http://schemas.microsoft.com/office/drawing/2014/main" pred="{80990BCB-AAA3-47C0-BDE2-BC5C29F90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619750" y="53949600"/>
          <a:ext cx="3476625" cy="4333875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42</xdr:row>
      <xdr:rowOff>95250</xdr:rowOff>
    </xdr:from>
    <xdr:to>
      <xdr:col>4</xdr:col>
      <xdr:colOff>3600450</xdr:colOff>
      <xdr:row>42</xdr:row>
      <xdr:rowOff>3990975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A6CF0E2-4C80-43CA-8317-30F32F094157}"/>
            </a:ext>
            <a:ext uri="{147F2762-F138-4A5C-976F-8EAC2B608ADB}">
              <a16:predDERef xmlns:a16="http://schemas.microsoft.com/office/drawing/2014/main" pred="{1A8D3488-A21D-4824-8FB1-286922AEC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667375" y="85039200"/>
          <a:ext cx="3362325" cy="3895725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102</xdr:row>
      <xdr:rowOff>219075</xdr:rowOff>
    </xdr:from>
    <xdr:to>
      <xdr:col>4</xdr:col>
      <xdr:colOff>3762375</xdr:colOff>
      <xdr:row>102</xdr:row>
      <xdr:rowOff>3362325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87562F1-5D83-4A35-B6BD-E32AD6A6D2AF}"/>
            </a:ext>
            <a:ext uri="{147F2762-F138-4A5C-976F-8EAC2B608ADB}">
              <a16:predDERef xmlns:a16="http://schemas.microsoft.com/office/drawing/2014/main" pred="{EA6CF0E2-4C80-43CA-8317-30F32F094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477000" y="173583600"/>
          <a:ext cx="3638550" cy="314325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105</xdr:row>
      <xdr:rowOff>104775</xdr:rowOff>
    </xdr:from>
    <xdr:to>
      <xdr:col>4</xdr:col>
      <xdr:colOff>3724275</xdr:colOff>
      <xdr:row>105</xdr:row>
      <xdr:rowOff>3219450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AB4FD33-0C40-43A0-ACE6-2CFCEF67918B}"/>
            </a:ext>
            <a:ext uri="{147F2762-F138-4A5C-976F-8EAC2B608ADB}">
              <a16:predDERef xmlns:a16="http://schemas.microsoft.com/office/drawing/2014/main" pred="{C87562F1-5D83-4A35-B6BD-E32AD6A6D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429375" y="177374550"/>
          <a:ext cx="3648075" cy="31146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114</xdr:row>
      <xdr:rowOff>180975</xdr:rowOff>
    </xdr:from>
    <xdr:to>
      <xdr:col>4</xdr:col>
      <xdr:colOff>3743325</xdr:colOff>
      <xdr:row>114</xdr:row>
      <xdr:rowOff>3810000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1998AF7-54DD-49EE-A809-820D01EAF07B}"/>
            </a:ext>
            <a:ext uri="{147F2762-F138-4A5C-976F-8EAC2B608ADB}">
              <a16:predDERef xmlns:a16="http://schemas.microsoft.com/office/drawing/2014/main" pred="{7AB4FD33-0C40-43A0-ACE6-2CFCEF679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467475" y="188871225"/>
          <a:ext cx="3629025" cy="362902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117</xdr:row>
      <xdr:rowOff>114300</xdr:rowOff>
    </xdr:from>
    <xdr:to>
      <xdr:col>4</xdr:col>
      <xdr:colOff>3771900</xdr:colOff>
      <xdr:row>117</xdr:row>
      <xdr:rowOff>3790950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9B444A2-C1D2-4FD5-8C8B-37D4C4572B8C}"/>
            </a:ext>
            <a:ext uri="{147F2762-F138-4A5C-976F-8EAC2B608ADB}">
              <a16:predDERef xmlns:a16="http://schemas.microsoft.com/office/drawing/2014/main" pred="{01998AF7-54DD-49EE-A809-820D01EAF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448425" y="193147950"/>
          <a:ext cx="3676650" cy="36766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108</xdr:row>
      <xdr:rowOff>142875</xdr:rowOff>
    </xdr:from>
    <xdr:to>
      <xdr:col>4</xdr:col>
      <xdr:colOff>3762375</xdr:colOff>
      <xdr:row>108</xdr:row>
      <xdr:rowOff>3486150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EBC185F-4656-499B-84CB-2C2DAAF02271}"/>
            </a:ext>
            <a:ext uri="{147F2762-F138-4A5C-976F-8EAC2B608ADB}">
              <a16:predDERef xmlns:a16="http://schemas.microsoft.com/office/drawing/2014/main" pred="{59B444A2-C1D2-4FD5-8C8B-37D4C4572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410325" y="181165500"/>
          <a:ext cx="3705225" cy="334327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111</xdr:row>
      <xdr:rowOff>228600</xdr:rowOff>
    </xdr:from>
    <xdr:to>
      <xdr:col>4</xdr:col>
      <xdr:colOff>3743325</xdr:colOff>
      <xdr:row>111</xdr:row>
      <xdr:rowOff>3219450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530C7BC-4B60-4EF8-A21D-314FC9353B18}"/>
            </a:ext>
            <a:ext uri="{147F2762-F138-4A5C-976F-8EAC2B608ADB}">
              <a16:predDERef xmlns:a16="http://schemas.microsoft.com/office/drawing/2014/main" pred="{9EBC185F-4656-499B-84CB-2C2DAAF02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429375" y="185232675"/>
          <a:ext cx="3667125" cy="29908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121</xdr:row>
      <xdr:rowOff>152400</xdr:rowOff>
    </xdr:from>
    <xdr:to>
      <xdr:col>4</xdr:col>
      <xdr:colOff>3743325</xdr:colOff>
      <xdr:row>121</xdr:row>
      <xdr:rowOff>2562225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01B15FC-00A6-46B0-AB14-BFF56A4DD945}"/>
            </a:ext>
            <a:ext uri="{147F2762-F138-4A5C-976F-8EAC2B608ADB}">
              <a16:predDERef xmlns:a16="http://schemas.microsoft.com/office/drawing/2014/main" pred="{1530C7BC-4B60-4EF8-A21D-314FC9353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00800" y="198053325"/>
          <a:ext cx="3695700" cy="24098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121</xdr:row>
      <xdr:rowOff>2752725</xdr:rowOff>
    </xdr:from>
    <xdr:to>
      <xdr:col>4</xdr:col>
      <xdr:colOff>3714750</xdr:colOff>
      <xdr:row>122</xdr:row>
      <xdr:rowOff>85725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E5D6790-3FD5-48D6-A3E7-96D02FC500A2}"/>
            </a:ext>
            <a:ext uri="{147F2762-F138-4A5C-976F-8EAC2B608ADB}">
              <a16:predDERef xmlns:a16="http://schemas.microsoft.com/office/drawing/2014/main" pred="{701B15FC-00A6-46B0-AB14-BFF56A4DD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429375" y="200653650"/>
          <a:ext cx="3638550" cy="2533650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41</xdr:row>
      <xdr:rowOff>161925</xdr:rowOff>
    </xdr:from>
    <xdr:to>
      <xdr:col>4</xdr:col>
      <xdr:colOff>3076575</xdr:colOff>
      <xdr:row>41</xdr:row>
      <xdr:rowOff>3810000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E6EDB9C-CBAD-9FC1-6148-40452827CE0E}"/>
            </a:ext>
            <a:ext uri="{147F2762-F138-4A5C-976F-8EAC2B608ADB}">
              <a16:predDERef xmlns:a16="http://schemas.microsoft.com/office/drawing/2014/main" pred="{2E5D6790-3FD5-48D6-A3E7-96D02FC50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991225" y="81105375"/>
          <a:ext cx="2514600" cy="364807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37</xdr:row>
      <xdr:rowOff>142875</xdr:rowOff>
    </xdr:from>
    <xdr:to>
      <xdr:col>4</xdr:col>
      <xdr:colOff>3695700</xdr:colOff>
      <xdr:row>37</xdr:row>
      <xdr:rowOff>2924175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DE2E4C1-6964-DB15-7CBD-21EA6CF52E03}"/>
            </a:ext>
            <a:ext uri="{147F2762-F138-4A5C-976F-8EAC2B608ADB}">
              <a16:predDERef xmlns:a16="http://schemas.microsoft.com/office/drawing/2014/main" pred="{DE6EDB9C-CBAD-9FC1-6148-40452827C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19750" y="68913375"/>
          <a:ext cx="3505200" cy="2781300"/>
        </a:xfrm>
        <a:prstGeom prst="rect">
          <a:avLst/>
        </a:prstGeom>
      </xdr:spPr>
    </xdr:pic>
    <xdr:clientData/>
  </xdr:twoCellAnchor>
  <xdr:twoCellAnchor editAs="oneCell">
    <xdr:from>
      <xdr:col>4</xdr:col>
      <xdr:colOff>800100</xdr:colOff>
      <xdr:row>55</xdr:row>
      <xdr:rowOff>228600</xdr:rowOff>
    </xdr:from>
    <xdr:to>
      <xdr:col>4</xdr:col>
      <xdr:colOff>3028950</xdr:colOff>
      <xdr:row>55</xdr:row>
      <xdr:rowOff>4514850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41012E4-9B5E-3F7C-DACB-4F58AAD3572D}"/>
            </a:ext>
            <a:ext uri="{147F2762-F138-4A5C-976F-8EAC2B608ADB}">
              <a16:predDERef xmlns:a16="http://schemas.microsoft.com/office/drawing/2014/main" pred="{7DE2E4C1-6964-DB15-7CBD-21EA6CF52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153275" y="123405900"/>
          <a:ext cx="2228850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771525</xdr:colOff>
      <xdr:row>54</xdr:row>
      <xdr:rowOff>114300</xdr:rowOff>
    </xdr:from>
    <xdr:to>
      <xdr:col>4</xdr:col>
      <xdr:colOff>2962275</xdr:colOff>
      <xdr:row>54</xdr:row>
      <xdr:rowOff>1685925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5E7D9D9-973C-4994-8A7A-34F8F1B325E2}"/>
            </a:ext>
            <a:ext uri="{147F2762-F138-4A5C-976F-8EAC2B608ADB}">
              <a16:predDERef xmlns:a16="http://schemas.microsoft.com/office/drawing/2014/main" pred="{741012E4-9B5E-3F7C-DACB-4F58AAD35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124700" y="121453275"/>
          <a:ext cx="2190750" cy="1571625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21</xdr:row>
      <xdr:rowOff>114300</xdr:rowOff>
    </xdr:from>
    <xdr:to>
      <xdr:col>4</xdr:col>
      <xdr:colOff>3562350</xdr:colOff>
      <xdr:row>21</xdr:row>
      <xdr:rowOff>4286250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DE4F5F4-CBED-8D50-B193-9CF11F4F66CB}"/>
            </a:ext>
            <a:ext uri="{147F2762-F138-4A5C-976F-8EAC2B608ADB}">
              <a16:predDERef xmlns:a16="http://schemas.microsoft.com/office/drawing/2014/main" pred="{F97BBD60-B036-140B-F224-860D0D06A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657850" y="22698075"/>
          <a:ext cx="3333750" cy="417195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22</xdr:row>
      <xdr:rowOff>152400</xdr:rowOff>
    </xdr:from>
    <xdr:to>
      <xdr:col>4</xdr:col>
      <xdr:colOff>3695700</xdr:colOff>
      <xdr:row>22</xdr:row>
      <xdr:rowOff>3867150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F07CBB-011A-1305-01D6-8F9B4F07F0C6}"/>
            </a:ext>
            <a:ext uri="{147F2762-F138-4A5C-976F-8EAC2B608ADB}">
              <a16:predDERef xmlns:a16="http://schemas.microsoft.com/office/drawing/2014/main" pred="{2DE4F5F4-CBED-8D50-B193-9CF11F4F6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591175" y="27193875"/>
          <a:ext cx="3533775" cy="3714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23</xdr:row>
      <xdr:rowOff>114300</xdr:rowOff>
    </xdr:from>
    <xdr:to>
      <xdr:col>4</xdr:col>
      <xdr:colOff>3705225</xdr:colOff>
      <xdr:row>23</xdr:row>
      <xdr:rowOff>4572000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2B8D5A-5973-47F3-9A14-0CC901E966CF}"/>
            </a:ext>
            <a:ext uri="{147F2762-F138-4A5C-976F-8EAC2B608ADB}">
              <a16:predDERef xmlns:a16="http://schemas.microsoft.com/office/drawing/2014/main" pred="{6BF07CBB-011A-1305-01D6-8F9B4F07F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562600" y="31194375"/>
          <a:ext cx="3571875" cy="445770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762000</xdr:colOff>
      <xdr:row>10</xdr:row>
      <xdr:rowOff>123825</xdr:rowOff>
    </xdr:from>
    <xdr:to>
      <xdr:col>4</xdr:col>
      <xdr:colOff>2752725</xdr:colOff>
      <xdr:row>10</xdr:row>
      <xdr:rowOff>1809750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E4E9A2D-C32C-A4E1-FCCB-92BB67FFFD26}"/>
            </a:ext>
            <a:ext uri="{147F2762-F138-4A5C-976F-8EAC2B608ADB}">
              <a16:predDERef xmlns:a16="http://schemas.microsoft.com/office/drawing/2014/main" pred="{F77B1F5D-476B-FFEF-2F11-765D517E8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191250" y="8096250"/>
          <a:ext cx="1990725" cy="1685925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12</xdr:row>
      <xdr:rowOff>123825</xdr:rowOff>
    </xdr:from>
    <xdr:to>
      <xdr:col>4</xdr:col>
      <xdr:colOff>3686175</xdr:colOff>
      <xdr:row>12</xdr:row>
      <xdr:rowOff>4476750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68C50ED-2329-2D0D-4518-5907F08CC425}"/>
            </a:ext>
            <a:ext uri="{147F2762-F138-4A5C-976F-8EAC2B608ADB}">
              <a16:predDERef xmlns:a16="http://schemas.microsoft.com/office/drawing/2014/main" pred="{2E4E9A2D-C32C-A4E1-FCCB-92BB67FFF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457950" y="14020800"/>
          <a:ext cx="3581400" cy="435292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13</xdr:row>
      <xdr:rowOff>47625</xdr:rowOff>
    </xdr:from>
    <xdr:to>
      <xdr:col>4</xdr:col>
      <xdr:colOff>3705225</xdr:colOff>
      <xdr:row>13</xdr:row>
      <xdr:rowOff>3981450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B78B2C1-2E0E-0356-2F8C-41E7147D56E6}"/>
            </a:ext>
            <a:ext uri="{147F2762-F138-4A5C-976F-8EAC2B608ADB}">
              <a16:predDERef xmlns:a16="http://schemas.microsoft.com/office/drawing/2014/main" pred="{468C50ED-2329-2D0D-4518-5907F08CC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543550" y="15230475"/>
          <a:ext cx="3590925" cy="3933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89</xdr:row>
      <xdr:rowOff>171450</xdr:rowOff>
    </xdr:from>
    <xdr:to>
      <xdr:col>4</xdr:col>
      <xdr:colOff>3524250</xdr:colOff>
      <xdr:row>89</xdr:row>
      <xdr:rowOff>3457575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8FEA1D2-EC4B-4EEF-943D-17168E11C959}"/>
            </a:ext>
            <a:ext uri="{147F2762-F138-4A5C-976F-8EAC2B608ADB}">
              <a16:predDERef xmlns:a16="http://schemas.microsoft.com/office/drawing/2014/main" pred="{7B78B2C1-2E0E-0356-2F8C-41E7147D5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705475" y="157400625"/>
          <a:ext cx="3248025" cy="3286125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91</xdr:row>
      <xdr:rowOff>171450</xdr:rowOff>
    </xdr:from>
    <xdr:to>
      <xdr:col>4</xdr:col>
      <xdr:colOff>3705225</xdr:colOff>
      <xdr:row>91</xdr:row>
      <xdr:rowOff>2743200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4757D33C-BC18-E61A-FB40-5F4B9CE947F6}"/>
            </a:ext>
            <a:ext uri="{147F2762-F138-4A5C-976F-8EAC2B608ADB}">
              <a16:predDERef xmlns:a16="http://schemas.microsoft.com/office/drawing/2014/main" pred="{B8FEA1D2-EC4B-4EEF-943D-17168E11C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rcRect t="10056"/>
        <a:stretch>
          <a:fillRect/>
        </a:stretch>
      </xdr:blipFill>
      <xdr:spPr>
        <a:xfrm>
          <a:off x="6477000" y="162334575"/>
          <a:ext cx="3581400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92</xdr:row>
      <xdr:rowOff>66675</xdr:rowOff>
    </xdr:from>
    <xdr:to>
      <xdr:col>4</xdr:col>
      <xdr:colOff>3590925</xdr:colOff>
      <xdr:row>92</xdr:row>
      <xdr:rowOff>2981325</xdr:rowOff>
    </xdr:to>
    <xdr:pic>
      <xdr:nvPicPr>
        <xdr:cNvPr id="62" name="Picture 41">
          <a:extLst>
            <a:ext uri="{FF2B5EF4-FFF2-40B4-BE49-F238E27FC236}">
              <a16:creationId xmlns:a16="http://schemas.microsoft.com/office/drawing/2014/main" id="{FF6C6997-A4DA-5F9F-E0FA-64F9FB537A50}"/>
            </a:ext>
            <a:ext uri="{147F2762-F138-4A5C-976F-8EAC2B608ADB}">
              <a16:predDERef xmlns:a16="http://schemas.microsoft.com/office/drawing/2014/main" pred="{4757D33C-BC18-E61A-FB40-5F4B9CE94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515100" y="165201600"/>
          <a:ext cx="3429000" cy="29146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56</xdr:row>
      <xdr:rowOff>104775</xdr:rowOff>
    </xdr:from>
    <xdr:to>
      <xdr:col>4</xdr:col>
      <xdr:colOff>3648075</xdr:colOff>
      <xdr:row>56</xdr:row>
      <xdr:rowOff>4029075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58F880F-5A48-A2C0-9731-395AAD173BB4}"/>
            </a:ext>
            <a:ext uri="{147F2762-F138-4A5C-976F-8EAC2B608ADB}">
              <a16:predDERef xmlns:a16="http://schemas.microsoft.com/office/drawing/2014/main" pred="{FF6C6997-A4DA-5F9F-E0FA-64F9FB537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448425" y="128025525"/>
          <a:ext cx="3552825" cy="392430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57</xdr:row>
      <xdr:rowOff>95250</xdr:rowOff>
    </xdr:from>
    <xdr:to>
      <xdr:col>4</xdr:col>
      <xdr:colOff>3457575</xdr:colOff>
      <xdr:row>57</xdr:row>
      <xdr:rowOff>4352925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B2A027C-8320-BEB0-6032-8D50783532AE}"/>
            </a:ext>
            <a:ext uri="{147F2762-F138-4A5C-976F-8EAC2B608ADB}">
              <a16:predDERef xmlns:a16="http://schemas.microsoft.com/office/drawing/2014/main" pred="{958F880F-5A48-A2C0-9731-395AAD173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591300" y="132235575"/>
          <a:ext cx="3219450" cy="4257675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685800</xdr:colOff>
      <xdr:row>49</xdr:row>
      <xdr:rowOff>190500</xdr:rowOff>
    </xdr:from>
    <xdr:to>
      <xdr:col>4</xdr:col>
      <xdr:colOff>3143250</xdr:colOff>
      <xdr:row>49</xdr:row>
      <xdr:rowOff>3857625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7D3A267-8329-9098-9D3D-C1686E59D833}"/>
            </a:ext>
            <a:ext uri="{147F2762-F138-4A5C-976F-8EAC2B608ADB}">
              <a16:predDERef xmlns:a16="http://schemas.microsoft.com/office/drawing/2014/main" pred="{6B2A027C-8320-BEB0-6032-8D5078353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038975" y="108261150"/>
          <a:ext cx="2457450" cy="3667125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50</xdr:row>
      <xdr:rowOff>95250</xdr:rowOff>
    </xdr:from>
    <xdr:to>
      <xdr:col>4</xdr:col>
      <xdr:colOff>3600450</xdr:colOff>
      <xdr:row>50</xdr:row>
      <xdr:rowOff>3990975</xdr:rowOff>
    </xdr:to>
    <xdr:pic>
      <xdr:nvPicPr>
        <xdr:cNvPr id="47" name="Picture 21">
          <a:extLst>
            <a:ext uri="{FF2B5EF4-FFF2-40B4-BE49-F238E27FC236}">
              <a16:creationId xmlns:a16="http://schemas.microsoft.com/office/drawing/2014/main" id="{F3DF1E51-BDEB-449E-9BA4-7AF87BD3BFC1}"/>
            </a:ext>
            <a:ext uri="{147F2762-F138-4A5C-976F-8EAC2B608ADB}">
              <a16:predDERef xmlns:a16="http://schemas.microsoft.com/office/drawing/2014/main" pred="{B7D3A267-8329-9098-9D3D-C1686E59D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591300" y="92163900"/>
          <a:ext cx="3362325" cy="38957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9</xdr:row>
      <xdr:rowOff>114300</xdr:rowOff>
    </xdr:from>
    <xdr:to>
      <xdr:col>4</xdr:col>
      <xdr:colOff>3752850</xdr:colOff>
      <xdr:row>9</xdr:row>
      <xdr:rowOff>3838575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9E2FF8C-900A-9E37-6853-4E432C5629E3}"/>
            </a:ext>
            <a:ext uri="{147F2762-F138-4A5C-976F-8EAC2B608ADB}">
              <a16:predDERef xmlns:a16="http://schemas.microsoft.com/office/drawing/2014/main" pred="{F3DF1E51-BDEB-449E-9BA4-7AF87BD3B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429375" y="4267200"/>
          <a:ext cx="3676650" cy="3724275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14</xdr:row>
      <xdr:rowOff>161925</xdr:rowOff>
    </xdr:from>
    <xdr:to>
      <xdr:col>4</xdr:col>
      <xdr:colOff>3638550</xdr:colOff>
      <xdr:row>14</xdr:row>
      <xdr:rowOff>4286250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C8EB15C-E365-7663-5909-34D5A30A411F}"/>
            </a:ext>
            <a:ext uri="{147F2762-F138-4A5C-976F-8EAC2B608ADB}">
              <a16:predDERef xmlns:a16="http://schemas.microsoft.com/office/drawing/2014/main" pred="{406B9B65-5F17-3F93-DAAD-FFFB9DE22C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562725" y="22869525"/>
          <a:ext cx="3429000" cy="412432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11</xdr:row>
      <xdr:rowOff>85725</xdr:rowOff>
    </xdr:from>
    <xdr:to>
      <xdr:col>4</xdr:col>
      <xdr:colOff>3609975</xdr:colOff>
      <xdr:row>11</xdr:row>
      <xdr:rowOff>3562350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A04C4F6-9F63-4A1A-1239-C1E34BD54327}"/>
            </a:ext>
            <a:ext uri="{147F2762-F138-4A5C-976F-8EAC2B608ADB}">
              <a16:predDERef xmlns:a16="http://schemas.microsoft.com/office/drawing/2014/main" pred="{8C8EB15C-E365-7663-5909-34D5A30A4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486525" y="10210800"/>
          <a:ext cx="3476625" cy="34766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18</xdr:row>
      <xdr:rowOff>142875</xdr:rowOff>
    </xdr:from>
    <xdr:to>
      <xdr:col>4</xdr:col>
      <xdr:colOff>3705225</xdr:colOff>
      <xdr:row>18</xdr:row>
      <xdr:rowOff>3248025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0AC8861-7E19-09BC-71CA-B18B15546EED}"/>
            </a:ext>
            <a:ext uri="{147F2762-F138-4A5C-976F-8EAC2B608ADB}">
              <a16:predDERef xmlns:a16="http://schemas.microsoft.com/office/drawing/2014/main" pred="{CA04C4F6-9F63-4A1A-1239-C1E34BD54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429375" y="29003625"/>
          <a:ext cx="3629025" cy="3105150"/>
        </a:xfrm>
        <a:prstGeom prst="rect">
          <a:avLst/>
        </a:prstGeom>
      </xdr:spPr>
    </xdr:pic>
    <xdr:clientData/>
  </xdr:twoCellAnchor>
  <xdr:twoCellAnchor editAs="oneCell">
    <xdr:from>
      <xdr:col>4</xdr:col>
      <xdr:colOff>542925</xdr:colOff>
      <xdr:row>19</xdr:row>
      <xdr:rowOff>190500</xdr:rowOff>
    </xdr:from>
    <xdr:to>
      <xdr:col>4</xdr:col>
      <xdr:colOff>2895600</xdr:colOff>
      <xdr:row>19</xdr:row>
      <xdr:rowOff>1828800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5D243B8-E244-4A0E-3D9F-341E4E333B99}"/>
            </a:ext>
            <a:ext uri="{147F2762-F138-4A5C-976F-8EAC2B608ADB}">
              <a16:predDERef xmlns:a16="http://schemas.microsoft.com/office/drawing/2014/main" pred="{A0AC8861-7E19-09BC-71CA-B18B15546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896100" y="32385000"/>
          <a:ext cx="2352675" cy="1638300"/>
        </a:xfrm>
        <a:prstGeom prst="rect">
          <a:avLst/>
        </a:prstGeom>
      </xdr:spPr>
    </xdr:pic>
    <xdr:clientData/>
  </xdr:twoCellAnchor>
  <xdr:twoCellAnchor editAs="oneCell">
    <xdr:from>
      <xdr:col>4</xdr:col>
      <xdr:colOff>590550</xdr:colOff>
      <xdr:row>46</xdr:row>
      <xdr:rowOff>142875</xdr:rowOff>
    </xdr:from>
    <xdr:to>
      <xdr:col>4</xdr:col>
      <xdr:colOff>3143250</xdr:colOff>
      <xdr:row>46</xdr:row>
      <xdr:rowOff>1847850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F052C14-DD0B-7E9F-3FDB-A0945B74903A}"/>
            </a:ext>
            <a:ext uri="{147F2762-F138-4A5C-976F-8EAC2B608ADB}">
              <a16:predDERef xmlns:a16="http://schemas.microsoft.com/office/drawing/2014/main" pred="{C5D243B8-E244-4A0E-3D9F-341E4E333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943725" y="104574975"/>
          <a:ext cx="2552700" cy="1704975"/>
        </a:xfrm>
        <a:prstGeom prst="rect">
          <a:avLst/>
        </a:prstGeom>
      </xdr:spPr>
    </xdr:pic>
    <xdr:clientData/>
  </xdr:twoCellAnchor>
  <xdr:twoCellAnchor editAs="oneCell">
    <xdr:from>
      <xdr:col>4</xdr:col>
      <xdr:colOff>447675</xdr:colOff>
      <xdr:row>63</xdr:row>
      <xdr:rowOff>171450</xdr:rowOff>
    </xdr:from>
    <xdr:to>
      <xdr:col>4</xdr:col>
      <xdr:colOff>3352800</xdr:colOff>
      <xdr:row>63</xdr:row>
      <xdr:rowOff>2390775</xdr:rowOff>
    </xdr:to>
    <xdr:pic>
      <xdr:nvPicPr>
        <xdr:cNvPr id="53" name="Picture 20">
          <a:extLst>
            <a:ext uri="{FF2B5EF4-FFF2-40B4-BE49-F238E27FC236}">
              <a16:creationId xmlns:a16="http://schemas.microsoft.com/office/drawing/2014/main" id="{6E6B1056-1C97-4048-A6DD-04130D8FC60D}"/>
            </a:ext>
            <a:ext uri="{147F2762-F138-4A5C-976F-8EAC2B608ADB}">
              <a16:predDERef xmlns:a16="http://schemas.microsoft.com/office/drawing/2014/main" pred="{9E1E76C4-9119-4816-BCC8-C2D56DD66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800850" y="108785025"/>
          <a:ext cx="2905125" cy="2219325"/>
        </a:xfrm>
        <a:prstGeom prst="rect">
          <a:avLst/>
        </a:prstGeom>
      </xdr:spPr>
    </xdr:pic>
    <xdr:clientData/>
  </xdr:twoCellAnchor>
  <xdr:twoCellAnchor editAs="oneCell">
    <xdr:from>
      <xdr:col>4</xdr:col>
      <xdr:colOff>466725</xdr:colOff>
      <xdr:row>64</xdr:row>
      <xdr:rowOff>171450</xdr:rowOff>
    </xdr:from>
    <xdr:to>
      <xdr:col>4</xdr:col>
      <xdr:colOff>3248025</xdr:colOff>
      <xdr:row>64</xdr:row>
      <xdr:rowOff>3438525</xdr:rowOff>
    </xdr:to>
    <xdr:pic>
      <xdr:nvPicPr>
        <xdr:cNvPr id="54" name="Picture 22">
          <a:extLst>
            <a:ext uri="{FF2B5EF4-FFF2-40B4-BE49-F238E27FC236}">
              <a16:creationId xmlns:a16="http://schemas.microsoft.com/office/drawing/2014/main" id="{FA8B6736-ACBE-44EF-8EF1-48135F6361B6}"/>
            </a:ext>
            <a:ext uri="{147F2762-F138-4A5C-976F-8EAC2B608ADB}">
              <a16:predDERef xmlns:a16="http://schemas.microsoft.com/office/drawing/2014/main" pred="{6E6B1056-1C97-4048-A6DD-04130D8FC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62950" y="159848550"/>
          <a:ext cx="2781300" cy="3267075"/>
        </a:xfrm>
        <a:prstGeom prst="rect">
          <a:avLst/>
        </a:prstGeom>
      </xdr:spPr>
    </xdr:pic>
    <xdr:clientData/>
  </xdr:twoCellAnchor>
  <xdr:twoCellAnchor editAs="oneCell">
    <xdr:from>
      <xdr:col>4</xdr:col>
      <xdr:colOff>685800</xdr:colOff>
      <xdr:row>65</xdr:row>
      <xdr:rowOff>190500</xdr:rowOff>
    </xdr:from>
    <xdr:to>
      <xdr:col>4</xdr:col>
      <xdr:colOff>3143250</xdr:colOff>
      <xdr:row>65</xdr:row>
      <xdr:rowOff>3857625</xdr:rowOff>
    </xdr:to>
    <xdr:pic>
      <xdr:nvPicPr>
        <xdr:cNvPr id="55" name="Picture 44">
          <a:extLst>
            <a:ext uri="{FF2B5EF4-FFF2-40B4-BE49-F238E27FC236}">
              <a16:creationId xmlns:a16="http://schemas.microsoft.com/office/drawing/2014/main" id="{EAF0E615-0AD0-435B-8F2F-8E5160A20463}"/>
            </a:ext>
            <a:ext uri="{147F2762-F138-4A5C-976F-8EAC2B608ADB}">
              <a16:predDERef xmlns:a16="http://schemas.microsoft.com/office/drawing/2014/main" pred="{FA8B6736-ACBE-44EF-8EF1-48135F636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038975" y="114366675"/>
          <a:ext cx="2457450" cy="3667125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66</xdr:row>
      <xdr:rowOff>95250</xdr:rowOff>
    </xdr:from>
    <xdr:to>
      <xdr:col>4</xdr:col>
      <xdr:colOff>3600450</xdr:colOff>
      <xdr:row>66</xdr:row>
      <xdr:rowOff>3990975</xdr:rowOff>
    </xdr:to>
    <xdr:pic>
      <xdr:nvPicPr>
        <xdr:cNvPr id="56" name="Picture 21">
          <a:extLst>
            <a:ext uri="{FF2B5EF4-FFF2-40B4-BE49-F238E27FC236}">
              <a16:creationId xmlns:a16="http://schemas.microsoft.com/office/drawing/2014/main" id="{4FF72F4C-97D5-457E-9088-3F0E5B36C4A2}"/>
            </a:ext>
            <a:ext uri="{147F2762-F138-4A5C-976F-8EAC2B608ADB}">
              <a16:predDERef xmlns:a16="http://schemas.microsoft.com/office/drawing/2014/main" pred="{EAF0E615-0AD0-435B-8F2F-8E5160A20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591300" y="118271925"/>
          <a:ext cx="3362325" cy="3895725"/>
        </a:xfrm>
        <a:prstGeom prst="rect">
          <a:avLst/>
        </a:prstGeom>
      </xdr:spPr>
    </xdr:pic>
    <xdr:clientData/>
  </xdr:twoCellAnchor>
  <xdr:twoCellAnchor editAs="oneCell">
    <xdr:from>
      <xdr:col>4</xdr:col>
      <xdr:colOff>590550</xdr:colOff>
      <xdr:row>62</xdr:row>
      <xdr:rowOff>142875</xdr:rowOff>
    </xdr:from>
    <xdr:to>
      <xdr:col>4</xdr:col>
      <xdr:colOff>3143250</xdr:colOff>
      <xdr:row>62</xdr:row>
      <xdr:rowOff>1847850</xdr:rowOff>
    </xdr:to>
    <xdr:pic>
      <xdr:nvPicPr>
        <xdr:cNvPr id="57" name="Picture 48">
          <a:extLst>
            <a:ext uri="{FF2B5EF4-FFF2-40B4-BE49-F238E27FC236}">
              <a16:creationId xmlns:a16="http://schemas.microsoft.com/office/drawing/2014/main" id="{E1A405A1-BD57-463C-9629-2743A65D6698}"/>
            </a:ext>
            <a:ext uri="{147F2762-F138-4A5C-976F-8EAC2B608ADB}">
              <a16:predDERef xmlns:a16="http://schemas.microsoft.com/office/drawing/2014/main" pred="{4FF72F4C-97D5-457E-9088-3F0E5B36C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943725" y="106584750"/>
          <a:ext cx="2552700" cy="170497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61</xdr:row>
      <xdr:rowOff>85725</xdr:rowOff>
    </xdr:from>
    <xdr:to>
      <xdr:col>4</xdr:col>
      <xdr:colOff>3657600</xdr:colOff>
      <xdr:row>61</xdr:row>
      <xdr:rowOff>4819650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2042783-A796-E3BF-C198-A6AD167C0835}"/>
            </a:ext>
            <a:ext uri="{147F2762-F138-4A5C-976F-8EAC2B608ADB}">
              <a16:predDERef xmlns:a16="http://schemas.microsoft.com/office/drawing/2014/main" pred="{E1A405A1-BD57-463C-9629-2743A65D6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419850" y="146075400"/>
          <a:ext cx="3590925" cy="4733925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95</xdr:row>
      <xdr:rowOff>133350</xdr:rowOff>
    </xdr:from>
    <xdr:to>
      <xdr:col>4</xdr:col>
      <xdr:colOff>3581400</xdr:colOff>
      <xdr:row>95</xdr:row>
      <xdr:rowOff>2838450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B83088-8564-91C5-BA13-67636B273F14}"/>
            </a:ext>
            <a:ext uri="{147F2762-F138-4A5C-976F-8EAC2B608ADB}">
              <a16:predDERef xmlns:a16="http://schemas.microsoft.com/office/drawing/2014/main" pred="{72042783-A796-E3BF-C198-A6AD167C0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153400" y="220398975"/>
          <a:ext cx="3324225" cy="2705100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96</xdr:row>
      <xdr:rowOff>219075</xdr:rowOff>
    </xdr:from>
    <xdr:to>
      <xdr:col>4</xdr:col>
      <xdr:colOff>3581400</xdr:colOff>
      <xdr:row>96</xdr:row>
      <xdr:rowOff>2362200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13AB33-F598-E9BA-E750-7EAA42BD8D9F}"/>
            </a:ext>
            <a:ext uri="{147F2762-F138-4A5C-976F-8EAC2B608ADB}">
              <a16:predDERef xmlns:a16="http://schemas.microsoft.com/office/drawing/2014/main" pred="{00B83088-8564-91C5-BA13-67636B273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496050" y="197129400"/>
          <a:ext cx="3438525" cy="214312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125</xdr:row>
      <xdr:rowOff>95250</xdr:rowOff>
    </xdr:from>
    <xdr:to>
      <xdr:col>4</xdr:col>
      <xdr:colOff>3705225</xdr:colOff>
      <xdr:row>125</xdr:row>
      <xdr:rowOff>2362200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63C83A1-EC54-4C05-B945-91D033CEF8B2}"/>
            </a:ext>
            <a:ext uri="{147F2762-F138-4A5C-976F-8EAC2B608ADB}">
              <a16:predDERef xmlns:a16="http://schemas.microsoft.com/office/drawing/2014/main" pred="{7F13AB33-F598-E9BA-E750-7EAA42BD8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72225" y="231848025"/>
          <a:ext cx="3686175" cy="22669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857250</xdr:colOff>
      <xdr:row>126</xdr:row>
      <xdr:rowOff>104775</xdr:rowOff>
    </xdr:from>
    <xdr:to>
      <xdr:col>4</xdr:col>
      <xdr:colOff>2781300</xdr:colOff>
      <xdr:row>126</xdr:row>
      <xdr:rowOff>2590800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3993490-192C-46C5-96DC-50CFD131DBB3}"/>
            </a:ext>
            <a:ext uri="{147F2762-F138-4A5C-976F-8EAC2B608ADB}">
              <a16:predDERef xmlns:a16="http://schemas.microsoft.com/office/drawing/2014/main" pred="{463C83A1-EC54-4C05-B945-91D033CEF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210425" y="234419775"/>
          <a:ext cx="1924050" cy="248602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127</xdr:row>
      <xdr:rowOff>190500</xdr:rowOff>
    </xdr:from>
    <xdr:to>
      <xdr:col>4</xdr:col>
      <xdr:colOff>3762375</xdr:colOff>
      <xdr:row>127</xdr:row>
      <xdr:rowOff>2609850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39F2752-D325-41F7-9723-0DEA09661850}"/>
            </a:ext>
            <a:ext uri="{147F2762-F138-4A5C-976F-8EAC2B608ADB}">
              <a16:predDERef xmlns:a16="http://schemas.microsoft.com/office/drawing/2014/main" pred="{A3993490-192C-46C5-96DC-50CFD131D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400800" y="237286800"/>
          <a:ext cx="3714750" cy="24193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129</xdr:row>
      <xdr:rowOff>247650</xdr:rowOff>
    </xdr:from>
    <xdr:to>
      <xdr:col>4</xdr:col>
      <xdr:colOff>3714750</xdr:colOff>
      <xdr:row>129</xdr:row>
      <xdr:rowOff>2552700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C5B154C6-FE5A-4283-8CF9-9439C010651C}"/>
            </a:ext>
            <a:ext uri="{147F2762-F138-4A5C-976F-8EAC2B608ADB}">
              <a16:predDERef xmlns:a16="http://schemas.microsoft.com/office/drawing/2014/main" pred="{839F2752-D325-41F7-9723-0DEA09661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448425" y="240068100"/>
          <a:ext cx="3619500" cy="23050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131</xdr:row>
      <xdr:rowOff>123825</xdr:rowOff>
    </xdr:from>
    <xdr:to>
      <xdr:col>4</xdr:col>
      <xdr:colOff>3609975</xdr:colOff>
      <xdr:row>131</xdr:row>
      <xdr:rowOff>2762250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6B879CC-8724-4E50-6EE5-C5476975799E}"/>
            </a:ext>
            <a:ext uri="{147F2762-F138-4A5C-976F-8EAC2B608ADB}">
              <a16:predDERef xmlns:a16="http://schemas.microsoft.com/office/drawing/2014/main" pred="{C5B154C6-FE5A-4283-8CF9-9439C0106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448425" y="245764050"/>
          <a:ext cx="3514725" cy="2638425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130</xdr:row>
      <xdr:rowOff>95250</xdr:rowOff>
    </xdr:from>
    <xdr:to>
      <xdr:col>4</xdr:col>
      <xdr:colOff>3743325</xdr:colOff>
      <xdr:row>130</xdr:row>
      <xdr:rowOff>2438400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BA59299-AEEF-425B-DDF4-52679FD6C902}"/>
            </a:ext>
            <a:ext uri="{147F2762-F138-4A5C-976F-8EAC2B608ADB}">
              <a16:predDERef xmlns:a16="http://schemas.microsoft.com/office/drawing/2014/main" pred="{D6B879CC-8724-4E50-6EE5-C547697579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419850" y="243011325"/>
          <a:ext cx="3676650" cy="2343150"/>
        </a:xfrm>
        <a:prstGeom prst="rect">
          <a:avLst/>
        </a:prstGeom>
      </xdr:spPr>
    </xdr:pic>
    <xdr:clientData/>
  </xdr:twoCellAnchor>
  <xdr:twoCellAnchor editAs="oneCell">
    <xdr:from>
      <xdr:col>4</xdr:col>
      <xdr:colOff>600075</xdr:colOff>
      <xdr:row>132</xdr:row>
      <xdr:rowOff>95250</xdr:rowOff>
    </xdr:from>
    <xdr:to>
      <xdr:col>4</xdr:col>
      <xdr:colOff>3048000</xdr:colOff>
      <xdr:row>132</xdr:row>
      <xdr:rowOff>3648075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FF0FBFA6-F7D6-4032-99E7-8B0215E82CC4}"/>
            </a:ext>
            <a:ext uri="{147F2762-F138-4A5C-976F-8EAC2B608ADB}">
              <a16:predDERef xmlns:a16="http://schemas.microsoft.com/office/drawing/2014/main" pred="{1BA59299-AEEF-425B-DDF4-52679FD6C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953250" y="248650125"/>
          <a:ext cx="2447925" cy="3552825"/>
        </a:xfrm>
        <a:prstGeom prst="rect">
          <a:avLst/>
        </a:prstGeom>
      </xdr:spPr>
    </xdr:pic>
    <xdr:clientData/>
  </xdr:twoCellAnchor>
  <xdr:twoCellAnchor editAs="oneCell">
    <xdr:from>
      <xdr:col>4</xdr:col>
      <xdr:colOff>828675</xdr:colOff>
      <xdr:row>85</xdr:row>
      <xdr:rowOff>190500</xdr:rowOff>
    </xdr:from>
    <xdr:to>
      <xdr:col>4</xdr:col>
      <xdr:colOff>2962275</xdr:colOff>
      <xdr:row>85</xdr:row>
      <xdr:rowOff>4105275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CB46038-5426-6C9F-97ED-FF3AD3FE9EC4}"/>
            </a:ext>
            <a:ext uri="{147F2762-F138-4A5C-976F-8EAC2B608ADB}">
              <a16:predDERef xmlns:a16="http://schemas.microsoft.com/office/drawing/2014/main" pred="{FF0FBFA6-F7D6-4032-99E7-8B0215E82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7181850" y="180908325"/>
          <a:ext cx="2133600" cy="3914775"/>
        </a:xfrm>
        <a:prstGeom prst="rect">
          <a:avLst/>
        </a:prstGeom>
      </xdr:spPr>
    </xdr:pic>
    <xdr:clientData/>
  </xdr:twoCellAnchor>
  <xdr:twoCellAnchor editAs="oneCell">
    <xdr:from>
      <xdr:col>4</xdr:col>
      <xdr:colOff>447675</xdr:colOff>
      <xdr:row>133</xdr:row>
      <xdr:rowOff>266700</xdr:rowOff>
    </xdr:from>
    <xdr:to>
      <xdr:col>4</xdr:col>
      <xdr:colOff>3257550</xdr:colOff>
      <xdr:row>133</xdr:row>
      <xdr:rowOff>4029075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ED8AD024-3904-5A12-547F-CFF7ECF50671}"/>
            </a:ext>
            <a:ext uri="{147F2762-F138-4A5C-976F-8EAC2B608ADB}">
              <a16:predDERef xmlns:a16="http://schemas.microsoft.com/office/drawing/2014/main" pred="{1CB46038-5426-6C9F-97ED-FF3AD3FE9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8343900" y="254946150"/>
          <a:ext cx="2809875" cy="3762375"/>
        </a:xfrm>
        <a:prstGeom prst="rect">
          <a:avLst/>
        </a:prstGeom>
      </xdr:spPr>
    </xdr:pic>
    <xdr:clientData/>
  </xdr:twoCellAnchor>
  <xdr:twoCellAnchor editAs="oneCell">
    <xdr:from>
      <xdr:col>4</xdr:col>
      <xdr:colOff>647700</xdr:colOff>
      <xdr:row>172</xdr:row>
      <xdr:rowOff>95250</xdr:rowOff>
    </xdr:from>
    <xdr:to>
      <xdr:col>4</xdr:col>
      <xdr:colOff>3305175</xdr:colOff>
      <xdr:row>172</xdr:row>
      <xdr:rowOff>3695700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3E8DD731-5887-4AAB-82DE-4A2034E808EE}"/>
            </a:ext>
            <a:ext uri="{147F2762-F138-4A5C-976F-8EAC2B608ADB}">
              <a16:predDERef xmlns:a16="http://schemas.microsoft.com/office/drawing/2014/main" pred="{5C720BD3-F7B8-4674-BF09-68088CFD4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543925" y="278806275"/>
          <a:ext cx="2657475" cy="3600450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173</xdr:row>
      <xdr:rowOff>114300</xdr:rowOff>
    </xdr:from>
    <xdr:to>
      <xdr:col>4</xdr:col>
      <xdr:colOff>3686175</xdr:colOff>
      <xdr:row>173</xdr:row>
      <xdr:rowOff>3009900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723387C7-6170-45A1-8861-7EF35527E279}"/>
            </a:ext>
            <a:ext uri="{147F2762-F138-4A5C-976F-8EAC2B608ADB}">
              <a16:predDERef xmlns:a16="http://schemas.microsoft.com/office/drawing/2014/main" pred="{3E8DD731-5887-4AAB-82DE-4A2034E80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010525" y="282597225"/>
          <a:ext cx="3571875" cy="2895600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173</xdr:row>
      <xdr:rowOff>1905000</xdr:rowOff>
    </xdr:from>
    <xdr:to>
      <xdr:col>3</xdr:col>
      <xdr:colOff>3390900</xdr:colOff>
      <xdr:row>174</xdr:row>
      <xdr:rowOff>2133600</xdr:rowOff>
    </xdr:to>
    <xdr:pic>
      <xdr:nvPicPr>
        <xdr:cNvPr id="186" name="Picture 73">
          <a:extLst>
            <a:ext uri="{FF2B5EF4-FFF2-40B4-BE49-F238E27FC236}">
              <a16:creationId xmlns:a16="http://schemas.microsoft.com/office/drawing/2014/main" id="{B4C3D9F0-1546-C1B5-4EB9-E3655CA0DC57}"/>
            </a:ext>
            <a:ext uri="{147F2762-F138-4A5C-976F-8EAC2B608ADB}">
              <a16:predDERef xmlns:a16="http://schemas.microsoft.com/office/drawing/2014/main" pred="{723387C7-6170-45A1-8861-7EF35527E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562475" y="284387925"/>
          <a:ext cx="3286125" cy="3686175"/>
        </a:xfrm>
        <a:prstGeom prst="rect">
          <a:avLst/>
        </a:prstGeom>
      </xdr:spPr>
    </xdr:pic>
    <xdr:clientData/>
  </xdr:twoCellAnchor>
  <xdr:twoCellAnchor>
    <xdr:from>
      <xdr:col>3</xdr:col>
      <xdr:colOff>2124075</xdr:colOff>
      <xdr:row>173</xdr:row>
      <xdr:rowOff>2533650</xdr:rowOff>
    </xdr:from>
    <xdr:to>
      <xdr:col>4</xdr:col>
      <xdr:colOff>1000125</xdr:colOff>
      <xdr:row>174</xdr:row>
      <xdr:rowOff>85725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56B9905F-7827-4E22-B8CA-65900F300125}"/>
            </a:ext>
            <a:ext uri="{147F2762-F138-4A5C-976F-8EAC2B608ADB}">
              <a16:predDERef xmlns:a16="http://schemas.microsoft.com/office/drawing/2014/main" pred="{B4C3D9F0-1546-C1B5-4EB9-E3655CA0DC57}"/>
            </a:ext>
          </a:extLst>
        </xdr:cNvPr>
        <xdr:cNvCxnSpPr>
          <a:cxnSpLocks/>
        </xdr:cNvCxnSpPr>
      </xdr:nvCxnSpPr>
      <xdr:spPr>
        <a:xfrm flipV="1">
          <a:off x="6581775" y="285016575"/>
          <a:ext cx="2314575" cy="1009650"/>
        </a:xfrm>
        <a:prstGeom prst="line">
          <a:avLst/>
        </a:prstGeom>
        <a:ln w="38100"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314325</xdr:colOff>
      <xdr:row>177</xdr:row>
      <xdr:rowOff>142875</xdr:rowOff>
    </xdr:from>
    <xdr:to>
      <xdr:col>4</xdr:col>
      <xdr:colOff>3371850</xdr:colOff>
      <xdr:row>177</xdr:row>
      <xdr:rowOff>4572000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51643D8-05CA-4936-9C72-060CD8CD96CB}"/>
            </a:ext>
            <a:ext uri="{147F2762-F138-4A5C-976F-8EAC2B608ADB}">
              <a16:predDERef xmlns:a16="http://schemas.microsoft.com/office/drawing/2014/main" pred="{56B9905F-7827-4E22-B8CA-65900F300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210550" y="286083375"/>
          <a:ext cx="3057525" cy="4429125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177</xdr:row>
      <xdr:rowOff>1190625</xdr:rowOff>
    </xdr:from>
    <xdr:to>
      <xdr:col>3</xdr:col>
      <xdr:colOff>3124200</xdr:colOff>
      <xdr:row>177</xdr:row>
      <xdr:rowOff>3514725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CA2B3528-BB93-4114-9DDA-B51E28735F6C}"/>
            </a:ext>
            <a:ext uri="{147F2762-F138-4A5C-976F-8EAC2B608ADB}">
              <a16:predDERef xmlns:a16="http://schemas.microsoft.com/office/drawing/2014/main" pred="{051643D8-05CA-4936-9C72-060CD8CD9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562475" y="287131125"/>
          <a:ext cx="3019425" cy="2324100"/>
        </a:xfrm>
        <a:prstGeom prst="rect">
          <a:avLst/>
        </a:prstGeom>
      </xdr:spPr>
    </xdr:pic>
    <xdr:clientData/>
  </xdr:twoCellAnchor>
  <xdr:twoCellAnchor>
    <xdr:from>
      <xdr:col>3</xdr:col>
      <xdr:colOff>2143125</xdr:colOff>
      <xdr:row>170</xdr:row>
      <xdr:rowOff>952500</xdr:rowOff>
    </xdr:from>
    <xdr:to>
      <xdr:col>4</xdr:col>
      <xdr:colOff>733425</xdr:colOff>
      <xdr:row>170</xdr:row>
      <xdr:rowOff>1076325</xdr:rowOff>
    </xdr:to>
    <xdr:cxnSp macro="">
      <xdr:nvCxnSpPr>
        <xdr:cNvPr id="125" name="Straight Connector 77">
          <a:extLst>
            <a:ext uri="{FF2B5EF4-FFF2-40B4-BE49-F238E27FC236}">
              <a16:creationId xmlns:a16="http://schemas.microsoft.com/office/drawing/2014/main" id="{798C80F0-0107-4694-B1CF-7094DC309F67}"/>
            </a:ext>
            <a:ext uri="{147F2762-F138-4A5C-976F-8EAC2B608ADB}">
              <a16:predDERef xmlns:a16="http://schemas.microsoft.com/office/drawing/2014/main" pred="{CA2B3528-BB93-4114-9DDA-B51E28735F6C}"/>
            </a:ext>
          </a:extLst>
        </xdr:cNvPr>
        <xdr:cNvCxnSpPr>
          <a:cxnSpLocks/>
        </xdr:cNvCxnSpPr>
      </xdr:nvCxnSpPr>
      <xdr:spPr>
        <a:xfrm flipV="1">
          <a:off x="6600825" y="372875175"/>
          <a:ext cx="2028825" cy="123825"/>
        </a:xfrm>
        <a:prstGeom prst="line">
          <a:avLst/>
        </a:prstGeom>
        <a:ln w="38100">
          <a:tailEnd type="triangle"/>
        </a:ln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428625</xdr:colOff>
      <xdr:row>179</xdr:row>
      <xdr:rowOff>352425</xdr:rowOff>
    </xdr:from>
    <xdr:to>
      <xdr:col>3</xdr:col>
      <xdr:colOff>2647950</xdr:colOff>
      <xdr:row>179</xdr:row>
      <xdr:rowOff>3562350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07F801B-46D8-499D-B4E5-7D1EDA194103}"/>
            </a:ext>
            <a:ext uri="{147F2762-F138-4A5C-976F-8EAC2B608ADB}">
              <a16:predDERef xmlns:a16="http://schemas.microsoft.com/office/drawing/2014/main" pred="{798C80F0-0107-4694-B1CF-7094DC309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886325" y="291045900"/>
          <a:ext cx="2219325" cy="3209925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179</xdr:row>
      <xdr:rowOff>219075</xdr:rowOff>
    </xdr:from>
    <xdr:to>
      <xdr:col>4</xdr:col>
      <xdr:colOff>3333750</xdr:colOff>
      <xdr:row>179</xdr:row>
      <xdr:rowOff>3905250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7E5F73ED-BFDA-40F1-909D-3C9F04D52522}"/>
            </a:ext>
            <a:ext uri="{147F2762-F138-4A5C-976F-8EAC2B608ADB}">
              <a16:predDERef xmlns:a16="http://schemas.microsoft.com/office/drawing/2014/main" pred="{C07F801B-46D8-499D-B4E5-7D1EDA194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239125" y="296322750"/>
          <a:ext cx="2990850" cy="3686175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174</xdr:row>
      <xdr:rowOff>66675</xdr:rowOff>
    </xdr:from>
    <xdr:to>
      <xdr:col>4</xdr:col>
      <xdr:colOff>3676650</xdr:colOff>
      <xdr:row>174</xdr:row>
      <xdr:rowOff>3305175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395883EA-1AB0-4C50-A391-2CD5D9822B1D}"/>
            </a:ext>
            <a:ext uri="{147F2762-F138-4A5C-976F-8EAC2B608ADB}">
              <a16:predDERef xmlns:a16="http://schemas.microsoft.com/office/drawing/2014/main" pred="{7A7A9608-8A55-478E-8BBD-7D9CB5B6A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7953375" y="286007175"/>
          <a:ext cx="3619500" cy="3238500"/>
        </a:xfrm>
        <a:prstGeom prst="rect">
          <a:avLst/>
        </a:prstGeom>
      </xdr:spPr>
    </xdr:pic>
    <xdr:clientData/>
  </xdr:twoCellAnchor>
  <xdr:twoCellAnchor>
    <xdr:from>
      <xdr:col>3</xdr:col>
      <xdr:colOff>1228725</xdr:colOff>
      <xdr:row>179</xdr:row>
      <xdr:rowOff>1352550</xdr:rowOff>
    </xdr:from>
    <xdr:to>
      <xdr:col>4</xdr:col>
      <xdr:colOff>419100</xdr:colOff>
      <xdr:row>179</xdr:row>
      <xdr:rowOff>1790700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99FF8D59-4646-48FD-BFC3-4C5FB061552E}"/>
            </a:ext>
            <a:ext uri="{147F2762-F138-4A5C-976F-8EAC2B608ADB}">
              <a16:predDERef xmlns:a16="http://schemas.microsoft.com/office/drawing/2014/main" pred="{395883EA-1AB0-4C50-A391-2CD5D9822B1D}"/>
            </a:ext>
          </a:extLst>
        </xdr:cNvPr>
        <xdr:cNvCxnSpPr>
          <a:cxnSpLocks/>
        </xdr:cNvCxnSpPr>
      </xdr:nvCxnSpPr>
      <xdr:spPr>
        <a:xfrm flipV="1">
          <a:off x="5686425" y="297456225"/>
          <a:ext cx="2628900" cy="438150"/>
        </a:xfrm>
        <a:prstGeom prst="line">
          <a:avLst/>
        </a:prstGeom>
        <a:ln w="38100"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2933700</xdr:colOff>
      <xdr:row>180</xdr:row>
      <xdr:rowOff>1809750</xdr:rowOff>
    </xdr:from>
    <xdr:to>
      <xdr:col>4</xdr:col>
      <xdr:colOff>885825</xdr:colOff>
      <xdr:row>180</xdr:row>
      <xdr:rowOff>1809750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7772D9D-89C4-4419-AF5B-4911FA60FE8B}"/>
            </a:ext>
            <a:ext uri="{147F2762-F138-4A5C-976F-8EAC2B608ADB}">
              <a16:predDERef xmlns:a16="http://schemas.microsoft.com/office/drawing/2014/main" pred="{99FF8D59-4646-48FD-BFC3-4C5FB061552E}"/>
            </a:ext>
          </a:extLst>
        </xdr:cNvPr>
        <xdr:cNvCxnSpPr>
          <a:cxnSpLocks/>
        </xdr:cNvCxnSpPr>
      </xdr:nvCxnSpPr>
      <xdr:spPr>
        <a:xfrm flipV="1">
          <a:off x="7391400" y="302009175"/>
          <a:ext cx="1390650" cy="0"/>
        </a:xfrm>
        <a:prstGeom prst="line">
          <a:avLst/>
        </a:prstGeom>
        <a:ln w="38100"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600075</xdr:colOff>
      <xdr:row>142</xdr:row>
      <xdr:rowOff>123825</xdr:rowOff>
    </xdr:from>
    <xdr:to>
      <xdr:col>4</xdr:col>
      <xdr:colOff>3057525</xdr:colOff>
      <xdr:row>142</xdr:row>
      <xdr:rowOff>3086100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8D0E0865-C8BA-43D2-A57A-7A4637F8C1F4}"/>
            </a:ext>
            <a:ext uri="{147F2762-F138-4A5C-976F-8EAC2B608ADB}">
              <a16:predDERef xmlns:a16="http://schemas.microsoft.com/office/drawing/2014/main" pred="{77772D9D-89C4-4419-AF5B-4911FA60F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496300" y="280701750"/>
          <a:ext cx="2457450" cy="2962275"/>
        </a:xfrm>
        <a:prstGeom prst="rect">
          <a:avLst/>
        </a:prstGeom>
      </xdr:spPr>
    </xdr:pic>
    <xdr:clientData/>
  </xdr:twoCellAnchor>
  <xdr:twoCellAnchor editAs="oneCell">
    <xdr:from>
      <xdr:col>4</xdr:col>
      <xdr:colOff>447675</xdr:colOff>
      <xdr:row>148</xdr:row>
      <xdr:rowOff>171450</xdr:rowOff>
    </xdr:from>
    <xdr:to>
      <xdr:col>4</xdr:col>
      <xdr:colOff>3314700</xdr:colOff>
      <xdr:row>148</xdr:row>
      <xdr:rowOff>2657475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F9FDC90-348A-4CA1-9A3D-5697EDFF64C9}"/>
            </a:ext>
            <a:ext uri="{147F2762-F138-4A5C-976F-8EAC2B608ADB}">
              <a16:predDERef xmlns:a16="http://schemas.microsoft.com/office/drawing/2014/main" pred="{8D0E0865-C8BA-43D2-A57A-7A4637F8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343900" y="291855525"/>
          <a:ext cx="2867025" cy="248602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952500</xdr:colOff>
      <xdr:row>154</xdr:row>
      <xdr:rowOff>161925</xdr:rowOff>
    </xdr:from>
    <xdr:to>
      <xdr:col>4</xdr:col>
      <xdr:colOff>3143250</xdr:colOff>
      <xdr:row>154</xdr:row>
      <xdr:rowOff>3219450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D019424C-67B1-46CE-B5B4-2823E5DF8781}"/>
            </a:ext>
            <a:ext uri="{147F2762-F138-4A5C-976F-8EAC2B608ADB}">
              <a16:predDERef xmlns:a16="http://schemas.microsoft.com/office/drawing/2014/main" pred="{5F9FDC90-348A-4CA1-9A3D-5697EDFF6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8848725" y="304428525"/>
          <a:ext cx="2190750" cy="30575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762000</xdr:colOff>
      <xdr:row>170</xdr:row>
      <xdr:rowOff>95250</xdr:rowOff>
    </xdr:from>
    <xdr:to>
      <xdr:col>4</xdr:col>
      <xdr:colOff>3086100</xdr:colOff>
      <xdr:row>170</xdr:row>
      <xdr:rowOff>2571750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1247FD91-99F2-C8C3-4CD5-59387693FE9E}"/>
            </a:ext>
            <a:ext uri="{147F2762-F138-4A5C-976F-8EAC2B608ADB}">
              <a16:predDERef xmlns:a16="http://schemas.microsoft.com/office/drawing/2014/main" pred="{D019424C-67B1-46CE-B5B4-2823E5DF8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658225" y="343461975"/>
          <a:ext cx="2324100" cy="24765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167</xdr:row>
      <xdr:rowOff>209550</xdr:rowOff>
    </xdr:from>
    <xdr:to>
      <xdr:col>4</xdr:col>
      <xdr:colOff>3724275</xdr:colOff>
      <xdr:row>167</xdr:row>
      <xdr:rowOff>3343275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448043C-886F-49B8-8770-4FE4EEF6F788}"/>
            </a:ext>
            <a:ext uri="{147F2762-F138-4A5C-976F-8EAC2B608ADB}">
              <a16:predDERef xmlns:a16="http://schemas.microsoft.com/office/drawing/2014/main" pred="{1247FD91-99F2-C8C3-4CD5-59387693F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086725" y="335946750"/>
          <a:ext cx="3533775" cy="3133725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168</xdr:row>
      <xdr:rowOff>628650</xdr:rowOff>
    </xdr:from>
    <xdr:to>
      <xdr:col>4</xdr:col>
      <xdr:colOff>3676650</xdr:colOff>
      <xdr:row>168</xdr:row>
      <xdr:rowOff>2333625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3769DFAB-A21E-4CBE-BE6D-6B1F72AD9DED}"/>
            </a:ext>
            <a:ext uri="{147F2762-F138-4A5C-976F-8EAC2B608ADB}">
              <a16:predDERef xmlns:a16="http://schemas.microsoft.com/office/drawing/2014/main" pred="{0448043C-886F-49B8-8770-4FE4EEF6F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162925" y="340004400"/>
          <a:ext cx="3409950" cy="1704975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128</xdr:row>
      <xdr:rowOff>114300</xdr:rowOff>
    </xdr:from>
    <xdr:to>
      <xdr:col>4</xdr:col>
      <xdr:colOff>3762375</xdr:colOff>
      <xdr:row>128</xdr:row>
      <xdr:rowOff>2228850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EDF7979-1151-AFA2-875E-E5C737377069}"/>
            </a:ext>
            <a:ext uri="{147F2762-F138-4A5C-976F-8EAC2B608ADB}">
              <a16:predDERef xmlns:a16="http://schemas.microsoft.com/office/drawing/2014/main" pred="{3769DFAB-A21E-4CBE-BE6D-6B1F72AD9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8077200" y="250526550"/>
          <a:ext cx="3581400" cy="2114550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175</xdr:row>
      <xdr:rowOff>285750</xdr:rowOff>
    </xdr:from>
    <xdr:to>
      <xdr:col>4</xdr:col>
      <xdr:colOff>3524250</xdr:colOff>
      <xdr:row>175</xdr:row>
      <xdr:rowOff>2324100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6893F769-D5FB-FF89-7D88-16A55C56C3A4}"/>
            </a:ext>
            <a:ext uri="{147F2762-F138-4A5C-976F-8EAC2B608ADB}">
              <a16:predDERef xmlns:a16="http://schemas.microsoft.com/office/drawing/2014/main" pred="{CEDF7979-1151-AFA2-875E-E5C737377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143875" y="359149650"/>
          <a:ext cx="3276600" cy="203835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178</xdr:row>
      <xdr:rowOff>200025</xdr:rowOff>
    </xdr:from>
    <xdr:to>
      <xdr:col>4</xdr:col>
      <xdr:colOff>3648075</xdr:colOff>
      <xdr:row>178</xdr:row>
      <xdr:rowOff>3362325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70BB0C00-3AF2-43CA-B162-AB44351BC256}"/>
            </a:ext>
            <a:ext uri="{147F2762-F138-4A5C-976F-8EAC2B608ADB}">
              <a16:predDERef xmlns:a16="http://schemas.microsoft.com/office/drawing/2014/main" pred="{6893F769-D5FB-FF89-7D88-16A55C56C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8181975" y="366369600"/>
          <a:ext cx="3362325" cy="3162300"/>
        </a:xfrm>
        <a:prstGeom prst="rect">
          <a:avLst/>
        </a:prstGeom>
      </xdr:spPr>
    </xdr:pic>
    <xdr:clientData/>
  </xdr:twoCellAnchor>
  <xdr:twoCellAnchor editAs="oneCell">
    <xdr:from>
      <xdr:col>4</xdr:col>
      <xdr:colOff>428625</xdr:colOff>
      <xdr:row>160</xdr:row>
      <xdr:rowOff>361950</xdr:rowOff>
    </xdr:from>
    <xdr:to>
      <xdr:col>4</xdr:col>
      <xdr:colOff>3324225</xdr:colOff>
      <xdr:row>160</xdr:row>
      <xdr:rowOff>2867025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546AB784-FEFC-4BA0-9E95-AFDC41741F63}"/>
            </a:ext>
            <a:ext uri="{147F2762-F138-4A5C-976F-8EAC2B608ADB}">
              <a16:predDERef xmlns:a16="http://schemas.microsoft.com/office/drawing/2014/main" pred="{70BB0C00-3AF2-43CA-B162-AB44351BC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324850" y="321602100"/>
          <a:ext cx="2895600" cy="2505075"/>
        </a:xfrm>
        <a:prstGeom prst="rect">
          <a:avLst/>
        </a:prstGeom>
      </xdr:spPr>
    </xdr:pic>
    <xdr:clientData/>
  </xdr:twoCellAnchor>
  <xdr:twoCellAnchor editAs="oneCell">
    <xdr:from>
      <xdr:col>4</xdr:col>
      <xdr:colOff>485775</xdr:colOff>
      <xdr:row>166</xdr:row>
      <xdr:rowOff>219075</xdr:rowOff>
    </xdr:from>
    <xdr:to>
      <xdr:col>4</xdr:col>
      <xdr:colOff>3248025</xdr:colOff>
      <xdr:row>166</xdr:row>
      <xdr:rowOff>3114675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1F204151-AAC1-424A-9C82-A3A5B7ECBCA5}"/>
            </a:ext>
            <a:ext uri="{147F2762-F138-4A5C-976F-8EAC2B608ADB}">
              <a16:predDERef xmlns:a16="http://schemas.microsoft.com/office/drawing/2014/main" pred="{546AB784-FEFC-4BA0-9E95-AFDC41741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382000" y="335346675"/>
          <a:ext cx="2762250" cy="2895600"/>
        </a:xfrm>
        <a:prstGeom prst="rect">
          <a:avLst/>
        </a:prstGeom>
      </xdr:spPr>
    </xdr:pic>
    <xdr:clientData/>
  </xdr:twoCellAnchor>
  <xdr:twoCellAnchor editAs="oneCell">
    <xdr:from>
      <xdr:col>4</xdr:col>
      <xdr:colOff>619125</xdr:colOff>
      <xdr:row>71</xdr:row>
      <xdr:rowOff>133350</xdr:rowOff>
    </xdr:from>
    <xdr:to>
      <xdr:col>4</xdr:col>
      <xdr:colOff>3219450</xdr:colOff>
      <xdr:row>71</xdr:row>
      <xdr:rowOff>3086100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0115A62-E3E8-19D3-5761-0BA15EEB43F6}"/>
            </a:ext>
            <a:ext uri="{147F2762-F138-4A5C-976F-8EAC2B608ADB}">
              <a16:predDERef xmlns:a16="http://schemas.microsoft.com/office/drawing/2014/main" pred="{1F204151-AAC1-424A-9C82-A3A5B7ECB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8515350" y="169516425"/>
          <a:ext cx="2600325" cy="2952750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72</xdr:row>
      <xdr:rowOff>257175</xdr:rowOff>
    </xdr:from>
    <xdr:to>
      <xdr:col>4</xdr:col>
      <xdr:colOff>3667125</xdr:colOff>
      <xdr:row>72</xdr:row>
      <xdr:rowOff>2390775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C2729C91-072C-CEBD-47E6-74CFDB830AA1}"/>
            </a:ext>
            <a:ext uri="{147F2762-F138-4A5C-976F-8EAC2B608ADB}">
              <a16:predDERef xmlns:a16="http://schemas.microsoft.com/office/drawing/2014/main" pred="{50115A62-E3E8-19D3-5761-0BA15EEB4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296275" y="172916850"/>
          <a:ext cx="3267075" cy="21336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20</xdr:row>
      <xdr:rowOff>142875</xdr:rowOff>
    </xdr:from>
    <xdr:to>
      <xdr:col>4</xdr:col>
      <xdr:colOff>3695700</xdr:colOff>
      <xdr:row>20</xdr:row>
      <xdr:rowOff>2924175</xdr:rowOff>
    </xdr:to>
    <xdr:pic>
      <xdr:nvPicPr>
        <xdr:cNvPr id="96" name="Picture 34">
          <a:extLst>
            <a:ext uri="{FF2B5EF4-FFF2-40B4-BE49-F238E27FC236}">
              <a16:creationId xmlns:a16="http://schemas.microsoft.com/office/drawing/2014/main" id="{19E8C2DA-E813-4850-A6FD-3B69B40CD8AF}"/>
            </a:ext>
            <a:ext uri="{147F2762-F138-4A5C-976F-8EAC2B608ADB}">
              <a16:predDERef xmlns:a16="http://schemas.microsoft.com/office/drawing/2014/main" pred="{C2729C91-072C-CEBD-47E6-74CFDB83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086725" y="81362550"/>
          <a:ext cx="3505200" cy="2781300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30</xdr:row>
      <xdr:rowOff>114300</xdr:rowOff>
    </xdr:from>
    <xdr:to>
      <xdr:col>4</xdr:col>
      <xdr:colOff>3552825</xdr:colOff>
      <xdr:row>30</xdr:row>
      <xdr:rowOff>3248025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E240CD1F-AF0B-FAEE-EEDB-DA3B73388DB5}"/>
            </a:ext>
            <a:ext uri="{147F2762-F138-4A5C-976F-8EAC2B608ADB}">
              <a16:predDERef xmlns:a16="http://schemas.microsoft.com/office/drawing/2014/main" pred="{19E8C2DA-E813-4850-A6FD-3B69B40C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8039100" y="61379100"/>
          <a:ext cx="3409950" cy="3133725"/>
        </a:xfrm>
        <a:prstGeom prst="rect">
          <a:avLst/>
        </a:prstGeom>
      </xdr:spPr>
    </xdr:pic>
    <xdr:clientData/>
  </xdr:twoCellAnchor>
  <xdr:twoCellAnchor editAs="oneCell">
    <xdr:from>
      <xdr:col>4</xdr:col>
      <xdr:colOff>1104900</xdr:colOff>
      <xdr:row>146</xdr:row>
      <xdr:rowOff>152400</xdr:rowOff>
    </xdr:from>
    <xdr:to>
      <xdr:col>4</xdr:col>
      <xdr:colOff>2581275</xdr:colOff>
      <xdr:row>146</xdr:row>
      <xdr:rowOff>2085975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FE75493-61A5-D32C-A926-04392D4ABECC}"/>
            </a:ext>
            <a:ext uri="{147F2762-F138-4A5C-976F-8EAC2B608ADB}">
              <a16:predDERef xmlns:a16="http://schemas.microsoft.com/office/drawing/2014/main" pred="{E240CD1F-AF0B-FAEE-EEDB-DA3B73388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001125" y="299923200"/>
          <a:ext cx="1476375" cy="1933575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714375</xdr:colOff>
      <xdr:row>157</xdr:row>
      <xdr:rowOff>180975</xdr:rowOff>
    </xdr:from>
    <xdr:to>
      <xdr:col>4</xdr:col>
      <xdr:colOff>3019425</xdr:colOff>
      <xdr:row>157</xdr:row>
      <xdr:rowOff>3305175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5D846CB-4898-4B79-A756-0962B43A3BC3}"/>
            </a:ext>
            <a:ext uri="{147F2762-F138-4A5C-976F-8EAC2B608ADB}">
              <a16:predDERef xmlns:a16="http://schemas.microsoft.com/office/drawing/2014/main" pred="{FFE75493-61A5-D32C-A926-04392D4AB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8610600" y="324812025"/>
          <a:ext cx="2305050" cy="3124200"/>
        </a:xfrm>
        <a:prstGeom prst="rect">
          <a:avLst/>
        </a:prstGeom>
      </xdr:spPr>
    </xdr:pic>
    <xdr:clientData/>
  </xdr:twoCellAnchor>
  <xdr:twoCellAnchor editAs="oneCell">
    <xdr:from>
      <xdr:col>4</xdr:col>
      <xdr:colOff>1095375</xdr:colOff>
      <xdr:row>163</xdr:row>
      <xdr:rowOff>314325</xdr:rowOff>
    </xdr:from>
    <xdr:to>
      <xdr:col>4</xdr:col>
      <xdr:colOff>2943225</xdr:colOff>
      <xdr:row>163</xdr:row>
      <xdr:rowOff>2971800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FE1A28A9-7CD3-4978-9A1D-023BFD251EC9}"/>
            </a:ext>
            <a:ext uri="{147F2762-F138-4A5C-976F-8EAC2B608ADB}">
              <a16:predDERef xmlns:a16="http://schemas.microsoft.com/office/drawing/2014/main" pred="{25D846CB-4898-4B79-A756-0962B43A3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8991600" y="342709500"/>
          <a:ext cx="1847850" cy="2657475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169</xdr:row>
      <xdr:rowOff>323850</xdr:rowOff>
    </xdr:from>
    <xdr:to>
      <xdr:col>4</xdr:col>
      <xdr:colOff>2724150</xdr:colOff>
      <xdr:row>169</xdr:row>
      <xdr:rowOff>2914650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E71CC40-FA9E-466E-95A0-E76CBF740828}"/>
            </a:ext>
            <a:ext uri="{147F2762-F138-4A5C-976F-8EAC2B608ADB}">
              <a16:predDERef xmlns:a16="http://schemas.microsoft.com/office/drawing/2014/main" pred="{FE1A28A9-7CD3-4978-9A1D-023BFD251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8601075" y="358844850"/>
          <a:ext cx="2019300" cy="2590800"/>
        </a:xfrm>
        <a:prstGeom prst="rect">
          <a:avLst/>
        </a:prstGeom>
      </xdr:spPr>
    </xdr:pic>
    <xdr:clientData/>
  </xdr:twoCellAnchor>
  <xdr:twoCellAnchor editAs="oneCell">
    <xdr:from>
      <xdr:col>4</xdr:col>
      <xdr:colOff>552450</xdr:colOff>
      <xdr:row>151</xdr:row>
      <xdr:rowOff>190500</xdr:rowOff>
    </xdr:from>
    <xdr:to>
      <xdr:col>4</xdr:col>
      <xdr:colOff>2828925</xdr:colOff>
      <xdr:row>151</xdr:row>
      <xdr:rowOff>3067050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B03D27B6-03C0-5495-5145-696DB27C87CD}"/>
            </a:ext>
            <a:ext uri="{147F2762-F138-4A5C-976F-8EAC2B608ADB}">
              <a16:predDERef xmlns:a16="http://schemas.microsoft.com/office/drawing/2014/main" pred="{0E71CC40-FA9E-466E-95A0-E76CBF740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8448675" y="310962675"/>
          <a:ext cx="2276475" cy="2876550"/>
        </a:xfrm>
        <a:prstGeom prst="rect">
          <a:avLst/>
        </a:prstGeom>
      </xdr:spPr>
    </xdr:pic>
    <xdr:clientData/>
  </xdr:twoCellAnchor>
  <xdr:twoCellAnchor editAs="oneCell">
    <xdr:from>
      <xdr:col>4</xdr:col>
      <xdr:colOff>1219200</xdr:colOff>
      <xdr:row>139</xdr:row>
      <xdr:rowOff>314325</xdr:rowOff>
    </xdr:from>
    <xdr:to>
      <xdr:col>4</xdr:col>
      <xdr:colOff>2647950</xdr:colOff>
      <xdr:row>139</xdr:row>
      <xdr:rowOff>2390775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D8C78A3-FFFD-4362-BFAA-1F1D3379AFF0}"/>
            </a:ext>
            <a:ext uri="{147F2762-F138-4A5C-976F-8EAC2B608ADB}">
              <a16:predDERef xmlns:a16="http://schemas.microsoft.com/office/drawing/2014/main" pred="{B03D27B6-03C0-5495-5145-696DB27C8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9115425" y="285569025"/>
          <a:ext cx="1428750" cy="2076450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182</xdr:row>
      <xdr:rowOff>1152525</xdr:rowOff>
    </xdr:from>
    <xdr:to>
      <xdr:col>3</xdr:col>
      <xdr:colOff>3162300</xdr:colOff>
      <xdr:row>182</xdr:row>
      <xdr:rowOff>3019425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577F9685-5D68-4BB0-99F4-19B94DDF44CD}"/>
            </a:ext>
            <a:ext uri="{147F2762-F138-4A5C-976F-8EAC2B608ADB}">
              <a16:predDERef xmlns:a16="http://schemas.microsoft.com/office/drawing/2014/main" pred="{CD8C78A3-FFFD-4362-BFAA-1F1D3379A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4762500" y="407450925"/>
          <a:ext cx="2857500" cy="186690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182</xdr:row>
      <xdr:rowOff>161925</xdr:rowOff>
    </xdr:from>
    <xdr:to>
      <xdr:col>4</xdr:col>
      <xdr:colOff>3390900</xdr:colOff>
      <xdr:row>182</xdr:row>
      <xdr:rowOff>4657725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AC58834F-6BA9-43A6-5088-688B2FA54253}"/>
            </a:ext>
            <a:ext uri="{147F2762-F138-4A5C-976F-8EAC2B608ADB}">
              <a16:predDERef xmlns:a16="http://schemas.microsoft.com/office/drawing/2014/main" pred="{577F9685-5D68-4BB0-99F4-19B94DDF4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8277225" y="406460325"/>
          <a:ext cx="3009900" cy="4495800"/>
        </a:xfrm>
        <a:prstGeom prst="rect">
          <a:avLst/>
        </a:prstGeom>
      </xdr:spPr>
    </xdr:pic>
    <xdr:clientData/>
  </xdr:twoCellAnchor>
  <xdr:twoCellAnchor>
    <xdr:from>
      <xdr:col>3</xdr:col>
      <xdr:colOff>2524125</xdr:colOff>
      <xdr:row>182</xdr:row>
      <xdr:rowOff>1790700</xdr:rowOff>
    </xdr:from>
    <xdr:to>
      <xdr:col>4</xdr:col>
      <xdr:colOff>762000</xdr:colOff>
      <xdr:row>182</xdr:row>
      <xdr:rowOff>1790700</xdr:rowOff>
    </xdr:to>
    <xdr:cxnSp macro="">
      <xdr:nvCxnSpPr>
        <xdr:cNvPr id="119" name="Straight Connector 112">
          <a:extLst>
            <a:ext uri="{FF2B5EF4-FFF2-40B4-BE49-F238E27FC236}">
              <a16:creationId xmlns:a16="http://schemas.microsoft.com/office/drawing/2014/main" id="{D7322819-4CA2-4723-84B3-79338CD708BE}"/>
            </a:ext>
            <a:ext uri="{147F2762-F138-4A5C-976F-8EAC2B608ADB}">
              <a16:predDERef xmlns:a16="http://schemas.microsoft.com/office/drawing/2014/main" pred="{AC58834F-6BA9-43A6-5088-688B2FA54253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894DE944-791D-CD4A-3927-D2A9B0F96538}" end="{00000000-0000-0000-0000-000000000000}"/>
            </a:ext>
          </a:extLst>
        </xdr:cNvCxnSpPr>
      </xdr:nvCxnSpPr>
      <xdr:spPr>
        <a:xfrm flipV="1">
          <a:off x="6981825" y="408089100"/>
          <a:ext cx="1676400" cy="0"/>
        </a:xfrm>
        <a:prstGeom prst="line">
          <a:avLst/>
        </a:prstGeom>
        <a:ln w="76200"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381000</xdr:colOff>
      <xdr:row>183</xdr:row>
      <xdr:rowOff>962025</xdr:rowOff>
    </xdr:from>
    <xdr:to>
      <xdr:col>3</xdr:col>
      <xdr:colOff>2905125</xdr:colOff>
      <xdr:row>183</xdr:row>
      <xdr:rowOff>2895600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C0A1459B-EA37-4162-898F-A51FDE057AF1}"/>
            </a:ext>
            <a:ext uri="{147F2762-F138-4A5C-976F-8EAC2B608ADB}">
              <a16:predDERef xmlns:a16="http://schemas.microsoft.com/office/drawing/2014/main" pred="{D7322819-4CA2-4723-84B3-79338CD70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4838700" y="412070550"/>
          <a:ext cx="2524125" cy="1933575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183</xdr:row>
      <xdr:rowOff>180975</xdr:rowOff>
    </xdr:from>
    <xdr:to>
      <xdr:col>4</xdr:col>
      <xdr:colOff>3448050</xdr:colOff>
      <xdr:row>183</xdr:row>
      <xdr:rowOff>4181475</xdr:rowOff>
    </xdr:to>
    <xdr:pic>
      <xdr:nvPicPr>
        <xdr:cNvPr id="161" name="Picture 115">
          <a:extLst>
            <a:ext uri="{FF2B5EF4-FFF2-40B4-BE49-F238E27FC236}">
              <a16:creationId xmlns:a16="http://schemas.microsoft.com/office/drawing/2014/main" id="{0A6B9241-1FAB-4027-8C88-3942C850E778}"/>
            </a:ext>
            <a:ext uri="{147F2762-F138-4A5C-976F-8EAC2B608ADB}">
              <a16:predDERef xmlns:a16="http://schemas.microsoft.com/office/drawing/2014/main" pred="{C0A1459B-EA37-4162-898F-A51FDE057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8296275" y="411289500"/>
          <a:ext cx="3048000" cy="4000500"/>
        </a:xfrm>
        <a:prstGeom prst="rect">
          <a:avLst/>
        </a:prstGeom>
      </xdr:spPr>
    </xdr:pic>
    <xdr:clientData/>
  </xdr:twoCellAnchor>
  <xdr:twoCellAnchor editAs="oneCell">
    <xdr:from>
      <xdr:col>3</xdr:col>
      <xdr:colOff>447675</xdr:colOff>
      <xdr:row>184</xdr:row>
      <xdr:rowOff>190500</xdr:rowOff>
    </xdr:from>
    <xdr:to>
      <xdr:col>3</xdr:col>
      <xdr:colOff>3057525</xdr:colOff>
      <xdr:row>184</xdr:row>
      <xdr:rowOff>3276600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512B2BAD-9582-4D31-889D-5A2578BF3757}"/>
            </a:ext>
            <a:ext uri="{147F2762-F138-4A5C-976F-8EAC2B608ADB}">
              <a16:predDERef xmlns:a16="http://schemas.microsoft.com/office/drawing/2014/main" pred="{0A6B9241-1FAB-4027-8C88-3942C850E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4905375" y="415794825"/>
          <a:ext cx="2609850" cy="3086100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184</xdr:row>
      <xdr:rowOff>257175</xdr:rowOff>
    </xdr:from>
    <xdr:to>
      <xdr:col>4</xdr:col>
      <xdr:colOff>3657600</xdr:colOff>
      <xdr:row>184</xdr:row>
      <xdr:rowOff>4572000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20BDF3C0-CCF6-5B13-2B31-6D1DAEA4513C}"/>
            </a:ext>
            <a:ext uri="{147F2762-F138-4A5C-976F-8EAC2B608ADB}">
              <a16:predDERef xmlns:a16="http://schemas.microsoft.com/office/drawing/2014/main" pred="{512B2BAD-9582-4D31-889D-5A2578BF3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8105775" y="415861500"/>
          <a:ext cx="3448050" cy="4314825"/>
        </a:xfrm>
        <a:prstGeom prst="rect">
          <a:avLst/>
        </a:prstGeom>
      </xdr:spPr>
    </xdr:pic>
    <xdr:clientData/>
  </xdr:twoCellAnchor>
  <xdr:twoCellAnchor>
    <xdr:from>
      <xdr:col>3</xdr:col>
      <xdr:colOff>2200275</xdr:colOff>
      <xdr:row>181</xdr:row>
      <xdr:rowOff>2095500</xdr:rowOff>
    </xdr:from>
    <xdr:to>
      <xdr:col>4</xdr:col>
      <xdr:colOff>142875</xdr:colOff>
      <xdr:row>181</xdr:row>
      <xdr:rowOff>2095500</xdr:rowOff>
    </xdr:to>
    <xdr:cxnSp macro="">
      <xdr:nvCxnSpPr>
        <xdr:cNvPr id="132" name="Straight Connector 137">
          <a:extLst>
            <a:ext uri="{FF2B5EF4-FFF2-40B4-BE49-F238E27FC236}">
              <a16:creationId xmlns:a16="http://schemas.microsoft.com/office/drawing/2014/main" id="{A8B1351E-F979-4016-B154-E1AEBF6BB39A}"/>
            </a:ext>
            <a:ext uri="{147F2762-F138-4A5C-976F-8EAC2B608ADB}">
              <a16:predDERef xmlns:a16="http://schemas.microsoft.com/office/drawing/2014/main" pred="{20BDF3C0-CCF6-5B13-2B31-6D1DAEA4513C}"/>
            </a:ext>
          </a:extLst>
        </xdr:cNvPr>
        <xdr:cNvCxnSpPr>
          <a:cxnSpLocks/>
          <a:endCxn id="134" idx="1"/>
          <a:extLst>
            <a:ext uri="{5F17804C-33F3-41E3-A699-7DCFA2EF7971}">
              <a16:cxnDERefs xmlns:a16="http://schemas.microsoft.com/office/drawing/2014/main" st="{894DE944-791D-CD4A-3927-D2A9B0F96538}" end="{BF868F53-DE0D-4A71-9D70-250C758F9A9E}"/>
            </a:ext>
          </a:extLst>
        </xdr:cNvCxnSpPr>
      </xdr:nvCxnSpPr>
      <xdr:spPr>
        <a:xfrm flipV="1">
          <a:off x="6657975" y="407993850"/>
          <a:ext cx="1381125" cy="0"/>
        </a:xfrm>
        <a:prstGeom prst="line">
          <a:avLst/>
        </a:prstGeom>
        <a:ln w="76200"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561975</xdr:colOff>
      <xdr:row>87</xdr:row>
      <xdr:rowOff>161925</xdr:rowOff>
    </xdr:from>
    <xdr:to>
      <xdr:col>4</xdr:col>
      <xdr:colOff>3276600</xdr:colOff>
      <xdr:row>87</xdr:row>
      <xdr:rowOff>3990975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E71AC0D-9F36-FBCE-DCC9-F7D17FA579AB}"/>
            </a:ext>
            <a:ext uri="{147F2762-F138-4A5C-976F-8EAC2B608ADB}">
              <a16:predDERef xmlns:a16="http://schemas.microsoft.com/office/drawing/2014/main" pred="{A8B1351E-F979-4016-B154-E1AEBF6BB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8458200" y="198939150"/>
          <a:ext cx="2714625" cy="3829050"/>
        </a:xfrm>
        <a:prstGeom prst="rect">
          <a:avLst/>
        </a:prstGeom>
      </xdr:spPr>
    </xdr:pic>
    <xdr:clientData/>
  </xdr:twoCellAnchor>
  <xdr:twoCellAnchor>
    <xdr:from>
      <xdr:col>3</xdr:col>
      <xdr:colOff>2219325</xdr:colOff>
      <xdr:row>183</xdr:row>
      <xdr:rowOff>1219200</xdr:rowOff>
    </xdr:from>
    <xdr:to>
      <xdr:col>4</xdr:col>
      <xdr:colOff>571500</xdr:colOff>
      <xdr:row>183</xdr:row>
      <xdr:rowOff>1228725</xdr:rowOff>
    </xdr:to>
    <xdr:cxnSp macro="">
      <xdr:nvCxnSpPr>
        <xdr:cNvPr id="152" name="Straight Connector 140">
          <a:extLst>
            <a:ext uri="{FF2B5EF4-FFF2-40B4-BE49-F238E27FC236}">
              <a16:creationId xmlns:a16="http://schemas.microsoft.com/office/drawing/2014/main" id="{7B2C4E0F-9C74-4B82-A587-8F2C84E41ACD}"/>
            </a:ext>
            <a:ext uri="{147F2762-F138-4A5C-976F-8EAC2B608ADB}">
              <a16:predDERef xmlns:a16="http://schemas.microsoft.com/office/drawing/2014/main" pred="{2E71AC0D-9F36-FBCE-DCC9-F7D17FA579AB}"/>
            </a:ext>
          </a:extLst>
        </xdr:cNvPr>
        <xdr:cNvCxnSpPr>
          <a:cxnSpLocks/>
          <a:extLst>
            <a:ext uri="{5F17804C-33F3-41E3-A699-7DCFA2EF7971}">
              <a16:cxnDERefs xmlns:a16="http://schemas.microsoft.com/office/drawing/2014/main" st="{894DE944-791D-CD4A-3927-D2A9B0F96538}" end="{00000000-0000-0000-0000-000000000000}"/>
            </a:ext>
          </a:extLst>
        </xdr:cNvCxnSpPr>
      </xdr:nvCxnSpPr>
      <xdr:spPr>
        <a:xfrm flipV="1">
          <a:off x="6677025" y="416652075"/>
          <a:ext cx="1790700" cy="9525"/>
        </a:xfrm>
        <a:prstGeom prst="line">
          <a:avLst/>
        </a:prstGeom>
        <a:ln w="76200"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2505075</xdr:colOff>
      <xdr:row>184</xdr:row>
      <xdr:rowOff>2419350</xdr:rowOff>
    </xdr:from>
    <xdr:to>
      <xdr:col>4</xdr:col>
      <xdr:colOff>209550</xdr:colOff>
      <xdr:row>184</xdr:row>
      <xdr:rowOff>3000375</xdr:rowOff>
    </xdr:to>
    <xdr:cxnSp macro="">
      <xdr:nvCxnSpPr>
        <xdr:cNvPr id="170" name="Straight Connector 146">
          <a:extLst>
            <a:ext uri="{FF2B5EF4-FFF2-40B4-BE49-F238E27FC236}">
              <a16:creationId xmlns:a16="http://schemas.microsoft.com/office/drawing/2014/main" id="{B2B19B62-8890-48F6-9D9A-E1211C9D5948}"/>
            </a:ext>
            <a:ext uri="{147F2762-F138-4A5C-976F-8EAC2B608ADB}">
              <a16:predDERef xmlns:a16="http://schemas.microsoft.com/office/drawing/2014/main" pred="{7B2C4E0F-9C74-4B82-A587-8F2C84E41ACD}"/>
            </a:ext>
          </a:extLst>
        </xdr:cNvPr>
        <xdr:cNvCxnSpPr>
          <a:cxnSpLocks/>
          <a:endCxn id="118" idx="1"/>
          <a:extLst>
            <a:ext uri="{5F17804C-33F3-41E3-A699-7DCFA2EF7971}">
              <a16:cxnDERefs xmlns:a16="http://schemas.microsoft.com/office/drawing/2014/main" st="{512B2BAD-9582-4D31-889D-5A2578BF3757}" end="{20BDF3C0-CCF6-5B13-2B31-6D1DAEA4513C}"/>
            </a:ext>
          </a:extLst>
        </xdr:cNvCxnSpPr>
      </xdr:nvCxnSpPr>
      <xdr:spPr>
        <a:xfrm flipV="1">
          <a:off x="6962775" y="422348025"/>
          <a:ext cx="1143000" cy="581025"/>
        </a:xfrm>
        <a:prstGeom prst="line">
          <a:avLst/>
        </a:prstGeom>
        <a:ln w="38100"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1028700</xdr:colOff>
      <xdr:row>81</xdr:row>
      <xdr:rowOff>180975</xdr:rowOff>
    </xdr:from>
    <xdr:to>
      <xdr:col>4</xdr:col>
      <xdr:colOff>3067050</xdr:colOff>
      <xdr:row>81</xdr:row>
      <xdr:rowOff>2667000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670719E-3DE3-4521-9CFB-86E2984B9ADD}"/>
            </a:ext>
            <a:ext uri="{147F2762-F138-4A5C-976F-8EAC2B608ADB}">
              <a16:predDERef xmlns:a16="http://schemas.microsoft.com/office/drawing/2014/main" pred="{B2B19B62-8890-48F6-9D9A-E1211C9D5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8924925" y="186632850"/>
          <a:ext cx="2038350" cy="2486025"/>
        </a:xfrm>
        <a:prstGeom prst="rect">
          <a:avLst/>
        </a:prstGeom>
      </xdr:spPr>
    </xdr:pic>
    <xdr:clientData/>
  </xdr:twoCellAnchor>
  <xdr:twoCellAnchor editAs="oneCell">
    <xdr:from>
      <xdr:col>4</xdr:col>
      <xdr:colOff>371475</xdr:colOff>
      <xdr:row>79</xdr:row>
      <xdr:rowOff>238125</xdr:rowOff>
    </xdr:from>
    <xdr:to>
      <xdr:col>4</xdr:col>
      <xdr:colOff>3476625</xdr:colOff>
      <xdr:row>79</xdr:row>
      <xdr:rowOff>2238375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C14BE21-6229-4C68-85F5-F9C4CE57362F}"/>
            </a:ext>
            <a:ext uri="{147F2762-F138-4A5C-976F-8EAC2B608ADB}">
              <a16:predDERef xmlns:a16="http://schemas.microsoft.com/office/drawing/2014/main" pred="{0670719E-3DE3-4521-9CFB-86E2984B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8267700" y="183337200"/>
          <a:ext cx="3105150" cy="2000250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172</xdr:row>
      <xdr:rowOff>0</xdr:rowOff>
    </xdr:from>
    <xdr:to>
      <xdr:col>3</xdr:col>
      <xdr:colOff>2895600</xdr:colOff>
      <xdr:row>172</xdr:row>
      <xdr:rowOff>3590925</xdr:rowOff>
    </xdr:to>
    <xdr:pic>
      <xdr:nvPicPr>
        <xdr:cNvPr id="181" name="Picture 157">
          <a:extLst>
            <a:ext uri="{FF2B5EF4-FFF2-40B4-BE49-F238E27FC236}">
              <a16:creationId xmlns:a16="http://schemas.microsoft.com/office/drawing/2014/main" id="{3A4991E9-ED41-3544-8A5B-4C6BD2987C26}"/>
            </a:ext>
            <a:ext uri="{147F2762-F138-4A5C-976F-8EAC2B608ADB}">
              <a16:predDERef xmlns:a16="http://schemas.microsoft.com/office/drawing/2014/main" pred="{DC14BE21-6229-4C68-85F5-F9C4CE573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4762500" y="374884950"/>
          <a:ext cx="2590800" cy="3590925"/>
        </a:xfrm>
        <a:prstGeom prst="rect">
          <a:avLst/>
        </a:prstGeom>
      </xdr:spPr>
    </xdr:pic>
    <xdr:clientData/>
  </xdr:twoCellAnchor>
  <xdr:twoCellAnchor>
    <xdr:from>
      <xdr:col>3</xdr:col>
      <xdr:colOff>1771650</xdr:colOff>
      <xdr:row>172</xdr:row>
      <xdr:rowOff>2152650</xdr:rowOff>
    </xdr:from>
    <xdr:to>
      <xdr:col>4</xdr:col>
      <xdr:colOff>819150</xdr:colOff>
      <xdr:row>172</xdr:row>
      <xdr:rowOff>2171700</xdr:rowOff>
    </xdr:to>
    <xdr:cxnSp macro="">
      <xdr:nvCxnSpPr>
        <xdr:cNvPr id="203" name="Straight Connector 158">
          <a:extLst>
            <a:ext uri="{FF2B5EF4-FFF2-40B4-BE49-F238E27FC236}">
              <a16:creationId xmlns:a16="http://schemas.microsoft.com/office/drawing/2014/main" id="{FD319EA6-6FDB-4384-9456-8E94DAB07CB2}"/>
            </a:ext>
            <a:ext uri="{147F2762-F138-4A5C-976F-8EAC2B608ADB}">
              <a16:predDERef xmlns:a16="http://schemas.microsoft.com/office/drawing/2014/main" pred="{3A4991E9-ED41-3544-8A5B-4C6BD2987C26}"/>
            </a:ext>
          </a:extLst>
        </xdr:cNvPr>
        <xdr:cNvCxnSpPr>
          <a:cxnSpLocks/>
        </xdr:cNvCxnSpPr>
      </xdr:nvCxnSpPr>
      <xdr:spPr>
        <a:xfrm flipV="1">
          <a:off x="6229350" y="379314075"/>
          <a:ext cx="2486025" cy="19050"/>
        </a:xfrm>
        <a:prstGeom prst="line">
          <a:avLst/>
        </a:prstGeom>
        <a:ln w="38100">
          <a:tailEnd type="triangle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466725</xdr:colOff>
      <xdr:row>76</xdr:row>
      <xdr:rowOff>190500</xdr:rowOff>
    </xdr:from>
    <xdr:to>
      <xdr:col>4</xdr:col>
      <xdr:colOff>3457575</xdr:colOff>
      <xdr:row>76</xdr:row>
      <xdr:rowOff>2009775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F1425ACE-FC75-47C9-B45F-9E78623C028D}"/>
            </a:ext>
            <a:ext uri="{147F2762-F138-4A5C-976F-8EAC2B608ADB}">
              <a16:predDERef xmlns:a16="http://schemas.microsoft.com/office/drawing/2014/main" pred="{FD319EA6-6FDB-4384-9456-8E94DAB07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8362950" y="179355750"/>
          <a:ext cx="2990850" cy="1819275"/>
        </a:xfrm>
        <a:prstGeom prst="rect">
          <a:avLst/>
        </a:prstGeom>
      </xdr:spPr>
    </xdr:pic>
    <xdr:clientData/>
  </xdr:twoCellAnchor>
  <xdr:twoCellAnchor editAs="oneCell">
    <xdr:from>
      <xdr:col>4</xdr:col>
      <xdr:colOff>695325</xdr:colOff>
      <xdr:row>76</xdr:row>
      <xdr:rowOff>2057400</xdr:rowOff>
    </xdr:from>
    <xdr:to>
      <xdr:col>4</xdr:col>
      <xdr:colOff>3238500</xdr:colOff>
      <xdr:row>76</xdr:row>
      <xdr:rowOff>5000625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1744037F-4149-217A-7D22-94D78F4EC9BB}"/>
            </a:ext>
            <a:ext uri="{147F2762-F138-4A5C-976F-8EAC2B608ADB}">
              <a16:predDERef xmlns:a16="http://schemas.microsoft.com/office/drawing/2014/main" pred="{F1425ACE-FC75-47C9-B45F-9E78623C0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591550" y="181222650"/>
          <a:ext cx="2543175" cy="2943225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58</xdr:row>
      <xdr:rowOff>114300</xdr:rowOff>
    </xdr:from>
    <xdr:to>
      <xdr:col>4</xdr:col>
      <xdr:colOff>3429000</xdr:colOff>
      <xdr:row>58</xdr:row>
      <xdr:rowOff>4400550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FAC25B8E-9DFD-4D87-80F6-59D193F096F5}"/>
            </a:ext>
            <a:ext uri="{147F2762-F138-4A5C-976F-8EAC2B608ADB}">
              <a16:predDERef xmlns:a16="http://schemas.microsoft.com/office/drawing/2014/main" pred="{1744037F-4149-217A-7D22-94D78F4EC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8124825" y="144075150"/>
          <a:ext cx="3200400" cy="4286250"/>
        </a:xfrm>
        <a:prstGeom prst="rect">
          <a:avLst/>
        </a:prstGeom>
      </xdr:spPr>
    </xdr:pic>
    <xdr:clientData/>
  </xdr:twoCellAnchor>
  <xdr:twoCellAnchor editAs="oneCell">
    <xdr:from>
      <xdr:col>4</xdr:col>
      <xdr:colOff>647700</xdr:colOff>
      <xdr:row>67</xdr:row>
      <xdr:rowOff>104775</xdr:rowOff>
    </xdr:from>
    <xdr:to>
      <xdr:col>4</xdr:col>
      <xdr:colOff>3057525</xdr:colOff>
      <xdr:row>68</xdr:row>
      <xdr:rowOff>1743075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4DF3933-4C54-BC2A-C673-E2750289EBEF}"/>
            </a:ext>
            <a:ext uri="{147F2762-F138-4A5C-976F-8EAC2B608ADB}">
              <a16:predDERef xmlns:a16="http://schemas.microsoft.com/office/drawing/2014/main" pred="{FAC25B8E-9DFD-4D87-80F6-59D193F09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8543925" y="171459525"/>
          <a:ext cx="2409825" cy="3028950"/>
        </a:xfrm>
        <a:prstGeom prst="rect">
          <a:avLst/>
        </a:prstGeom>
      </xdr:spPr>
    </xdr:pic>
    <xdr:clientData/>
  </xdr:twoCellAnchor>
  <xdr:twoCellAnchor editAs="oneCell">
    <xdr:from>
      <xdr:col>3</xdr:col>
      <xdr:colOff>728662</xdr:colOff>
      <xdr:row>185</xdr:row>
      <xdr:rowOff>481013</xdr:rowOff>
    </xdr:from>
    <xdr:to>
      <xdr:col>3</xdr:col>
      <xdr:colOff>2547937</xdr:colOff>
      <xdr:row>185</xdr:row>
      <xdr:rowOff>3719513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25AB3363-8591-471E-9FCE-0765516E1AB0}"/>
            </a:ext>
            <a:ext uri="{147F2762-F138-4A5C-976F-8EAC2B608ADB}">
              <a16:predDERef xmlns:a16="http://schemas.microsoft.com/office/drawing/2014/main" pred="{94DF3933-4C54-BC2A-C673-E2750289E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5404960">
          <a:off x="4476750" y="433892325"/>
          <a:ext cx="3238500" cy="18192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185</xdr:row>
      <xdr:rowOff>133350</xdr:rowOff>
    </xdr:from>
    <xdr:to>
      <xdr:col>4</xdr:col>
      <xdr:colOff>3600450</xdr:colOff>
      <xdr:row>185</xdr:row>
      <xdr:rowOff>4572000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2E772E0-9024-C275-67CC-1AE11A9DAB49}"/>
            </a:ext>
            <a:ext uri="{147F2762-F138-4A5C-976F-8EAC2B608ADB}">
              <a16:predDERef xmlns:a16="http://schemas.microsoft.com/office/drawing/2014/main" pred="{25AB3363-8591-471E-9FCE-0765516E1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010525" y="432835050"/>
          <a:ext cx="3486150" cy="4438650"/>
        </a:xfrm>
        <a:prstGeom prst="rect">
          <a:avLst/>
        </a:prstGeom>
      </xdr:spPr>
    </xdr:pic>
    <xdr:clientData/>
  </xdr:twoCellAnchor>
  <xdr:twoCellAnchor editAs="oneCell">
    <xdr:from>
      <xdr:col>3</xdr:col>
      <xdr:colOff>352425</xdr:colOff>
      <xdr:row>5</xdr:row>
      <xdr:rowOff>180975</xdr:rowOff>
    </xdr:from>
    <xdr:to>
      <xdr:col>3</xdr:col>
      <xdr:colOff>3000375</xdr:colOff>
      <xdr:row>5</xdr:row>
      <xdr:rowOff>2381250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D8492307-157C-4550-B95A-BBC7526E7E2D}"/>
            </a:ext>
            <a:ext uri="{147F2762-F138-4A5C-976F-8EAC2B608ADB}">
              <a16:predDERef xmlns:a16="http://schemas.microsoft.com/office/drawing/2014/main" pred="{72E772E0-9024-C275-67CC-1AE11A9DA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4552950" y="5353050"/>
          <a:ext cx="2647950" cy="2200275"/>
        </a:xfrm>
        <a:prstGeom prst="rect">
          <a:avLst/>
        </a:prstGeom>
      </xdr:spPr>
    </xdr:pic>
    <xdr:clientData/>
  </xdr:twoCellAnchor>
  <xdr:twoCellAnchor editAs="oneCell">
    <xdr:from>
      <xdr:col>4</xdr:col>
      <xdr:colOff>657225</xdr:colOff>
      <xdr:row>4</xdr:row>
      <xdr:rowOff>104775</xdr:rowOff>
    </xdr:from>
    <xdr:to>
      <xdr:col>4</xdr:col>
      <xdr:colOff>2771775</xdr:colOff>
      <xdr:row>4</xdr:row>
      <xdr:rowOff>3400425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DF9BDC1-3D7C-4F69-A854-9C81D0BF5F3A}"/>
            </a:ext>
            <a:ext uri="{147F2762-F138-4A5C-976F-8EAC2B608ADB}">
              <a16:predDERef xmlns:a16="http://schemas.microsoft.com/office/drawing/2014/main" pred="{D8492307-157C-4550-B95A-BBC7526E7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296275" y="1771650"/>
          <a:ext cx="2114550" cy="329565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5</xdr:row>
      <xdr:rowOff>114300</xdr:rowOff>
    </xdr:from>
    <xdr:to>
      <xdr:col>4</xdr:col>
      <xdr:colOff>3714750</xdr:colOff>
      <xdr:row>5</xdr:row>
      <xdr:rowOff>2447925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BFB6BC7B-5154-4607-DEC3-F0D250D50663}"/>
            </a:ext>
            <a:ext uri="{147F2762-F138-4A5C-976F-8EAC2B608ADB}">
              <a16:predDERef xmlns:a16="http://schemas.microsoft.com/office/drawing/2014/main" pred="{0DF9BDC1-3D7C-4F69-A854-9C81D0BF5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724775" y="5286375"/>
          <a:ext cx="3629025" cy="2333625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6</xdr:row>
      <xdr:rowOff>247650</xdr:rowOff>
    </xdr:from>
    <xdr:to>
      <xdr:col>4</xdr:col>
      <xdr:colOff>3648075</xdr:colOff>
      <xdr:row>6</xdr:row>
      <xdr:rowOff>2438400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7215AC12-1733-4C66-B68B-8D69DE4F7364}"/>
            </a:ext>
            <a:ext uri="{147F2762-F138-4A5C-976F-8EAC2B608ADB}">
              <a16:predDERef xmlns:a16="http://schemas.microsoft.com/office/drawing/2014/main" pred="{BFB6BC7B-5154-4607-DEC3-F0D250D50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7762875" y="8058150"/>
          <a:ext cx="3524250" cy="2190750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6</xdr:row>
      <xdr:rowOff>257175</xdr:rowOff>
    </xdr:from>
    <xdr:to>
      <xdr:col>3</xdr:col>
      <xdr:colOff>3228975</xdr:colOff>
      <xdr:row>6</xdr:row>
      <xdr:rowOff>2124075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9B76E8B9-7444-4FC6-AF43-84F64E826BA0}"/>
            </a:ext>
            <a:ext uri="{147F2762-F138-4A5C-976F-8EAC2B608ADB}">
              <a16:predDERef xmlns:a16="http://schemas.microsoft.com/office/drawing/2014/main" pred="{7215AC12-1733-4C66-B68B-8D69DE4F7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4410075" y="8067675"/>
          <a:ext cx="3019425" cy="1866900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15</xdr:row>
      <xdr:rowOff>228600</xdr:rowOff>
    </xdr:from>
    <xdr:to>
      <xdr:col>4</xdr:col>
      <xdr:colOff>3590925</xdr:colOff>
      <xdr:row>16</xdr:row>
      <xdr:rowOff>2286000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D7F9E7E8-8544-2640-C6DB-33F87B17B63B}"/>
            </a:ext>
            <a:ext uri="{147F2762-F138-4A5C-976F-8EAC2B608ADB}">
              <a16:predDERef xmlns:a16="http://schemas.microsoft.com/office/drawing/2014/main" pred="{9B76E8B9-7444-4FC6-AF43-84F64E826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7848600" y="34194750"/>
          <a:ext cx="3381375" cy="430530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24</xdr:row>
      <xdr:rowOff>123825</xdr:rowOff>
    </xdr:from>
    <xdr:to>
      <xdr:col>4</xdr:col>
      <xdr:colOff>3733800</xdr:colOff>
      <xdr:row>24</xdr:row>
      <xdr:rowOff>3733800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D655CA44-43E8-B92F-DE8C-AFD0105F54F2}"/>
            </a:ext>
            <a:ext uri="{147F2762-F138-4A5C-976F-8EAC2B608ADB}">
              <a16:predDERef xmlns:a16="http://schemas.microsoft.com/office/drawing/2014/main" pred="{D7F9E7E8-8544-2640-C6DB-33F87B17B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762875" y="60645675"/>
          <a:ext cx="3609975" cy="3609975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43</xdr:row>
      <xdr:rowOff>171450</xdr:rowOff>
    </xdr:from>
    <xdr:to>
      <xdr:col>4</xdr:col>
      <xdr:colOff>3609975</xdr:colOff>
      <xdr:row>43</xdr:row>
      <xdr:rowOff>3457575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BA8053DF-AF91-3596-B84E-06024C9E4E15}"/>
            </a:ext>
            <a:ext uri="{147F2762-F138-4A5C-976F-8EAC2B608ADB}">
              <a16:predDERef xmlns:a16="http://schemas.microsoft.com/office/drawing/2014/main" pred="{D655CA44-43E8-B92F-DE8C-AFD0105F5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7800975" y="114404775"/>
          <a:ext cx="3448050" cy="328612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51</xdr:row>
      <xdr:rowOff>209550</xdr:rowOff>
    </xdr:from>
    <xdr:to>
      <xdr:col>4</xdr:col>
      <xdr:colOff>3686175</xdr:colOff>
      <xdr:row>51</xdr:row>
      <xdr:rowOff>3400425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6D185DFF-C586-9917-E60D-2A329373772D}"/>
            </a:ext>
            <a:ext uri="{147F2762-F138-4A5C-976F-8EAC2B608ADB}">
              <a16:predDERef xmlns:a16="http://schemas.microsoft.com/office/drawing/2014/main" pred="{BA8053DF-AF91-3596-B84E-06024C9E4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858125" y="137455275"/>
          <a:ext cx="3467100" cy="3190875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59</xdr:row>
      <xdr:rowOff>342900</xdr:rowOff>
    </xdr:from>
    <xdr:to>
      <xdr:col>4</xdr:col>
      <xdr:colOff>3571875</xdr:colOff>
      <xdr:row>59</xdr:row>
      <xdr:rowOff>3971925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AF5D0C7A-AE71-01EC-DEE8-E4615A62EE37}"/>
            </a:ext>
            <a:ext uri="{147F2762-F138-4A5C-976F-8EAC2B608ADB}">
              <a16:predDERef xmlns:a16="http://schemas.microsoft.com/office/drawing/2014/main" pred="{6D185DFF-C586-9917-E60D-2A3293737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800975" y="164925375"/>
          <a:ext cx="3409950" cy="362902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98</xdr:row>
      <xdr:rowOff>219075</xdr:rowOff>
    </xdr:from>
    <xdr:to>
      <xdr:col>4</xdr:col>
      <xdr:colOff>3743325</xdr:colOff>
      <xdr:row>98</xdr:row>
      <xdr:rowOff>4514850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631D7DB1-49E4-9B0B-1AA7-BB677E3681D3}"/>
            </a:ext>
            <a:ext uri="{147F2762-F138-4A5C-976F-8EAC2B608ADB}">
              <a16:predDERef xmlns:a16="http://schemas.microsoft.com/office/drawing/2014/main" pred="{AF5D0C7A-AE71-01EC-DEE8-E4615A62E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772400" y="245068725"/>
          <a:ext cx="3609975" cy="4295775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176</xdr:row>
      <xdr:rowOff>95250</xdr:rowOff>
    </xdr:from>
    <xdr:to>
      <xdr:col>4</xdr:col>
      <xdr:colOff>3781425</xdr:colOff>
      <xdr:row>176</xdr:row>
      <xdr:rowOff>2238375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6B20C5F6-3BAA-A084-DEFD-463E042AB3D9}"/>
            </a:ext>
            <a:ext uri="{147F2762-F138-4A5C-976F-8EAC2B608ADB}">
              <a16:predDERef xmlns:a16="http://schemas.microsoft.com/office/drawing/2014/main" pred="{631D7DB1-49E4-9B0B-1AA7-BB677E368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7791450" y="417071175"/>
          <a:ext cx="3629025" cy="2143125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134</xdr:row>
      <xdr:rowOff>514350</xdr:rowOff>
    </xdr:from>
    <xdr:to>
      <xdr:col>4</xdr:col>
      <xdr:colOff>3667125</xdr:colOff>
      <xdr:row>134</xdr:row>
      <xdr:rowOff>2247900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471A0E18-9547-3E52-7546-254C149BAD88}"/>
            </a:ext>
            <a:ext uri="{147F2762-F138-4A5C-976F-8EAC2B608ADB}">
              <a16:predDERef xmlns:a16="http://schemas.microsoft.com/office/drawing/2014/main" pred="{6B20C5F6-3BAA-A084-DEFD-463E042AB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7781925" y="309105300"/>
          <a:ext cx="3524250" cy="17335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s://www.lussostone.com/products/regal-brushed-stainless-crosshead-deck-hung-3-hole-basin-mixer-tap" TargetMode="External"/><Relationship Id="rId21" Type="http://schemas.openxmlformats.org/officeDocument/2006/relationships/hyperlink" Target="https://www.lussostone.com/products/plasma-matte-black-mirror-with-backlit-led-1200mm?_pos=54&amp;_sid=7ac8d4993&amp;_ss=r" TargetMode="External"/><Relationship Id="rId42" Type="http://schemas.openxmlformats.org/officeDocument/2006/relationships/hyperlink" Target="https://www.nosa.co.uk/n%C3%B4sa-faro-thermostatic-shower-with-handheld-shower-p120288/s333358" TargetMode="External"/><Relationship Id="rId47" Type="http://schemas.openxmlformats.org/officeDocument/2006/relationships/hyperlink" Target="https://www.lussostone.com/products/slimtech-collection-brushed-stainless-2-gang-13a-socket?variant=47137843118330&amp;currency=GBP" TargetMode="External"/><Relationship Id="rId63" Type="http://schemas.openxmlformats.org/officeDocument/2006/relationships/hyperlink" Target="https://www.featherandblack.com/furniture/bedside-tables-and-nightstands/rae-bedside-chest?sku=810-00245&amp;utm_source=google&amp;utm_medium=cpc&amp;utm_campaign=%7Bcampaign%7D&amp;utm_content=&amp;gad_source=1&amp;gad_campaignid=17338970869&amp;gbraid=0AAAAADDkB7eL-bE-uvaQm6TOVycFq-X5M&amp;gclid=CjwKCAjw7MLDBhAuEiwAIeXGIbU6YgyE2mG2evaFCinDIa-vBfXGnD7KI3mXRML-VAEUuGBPZyQOkBoC35oQAvD_BwE" TargetMode="External"/><Relationship Id="rId68" Type="http://schemas.openxmlformats.org/officeDocument/2006/relationships/hyperlink" Target="https://rowenhomes.com/products/faith-luxury-stone-textured-channelled-bed?variant=55101282582901&amp;currency=GBP&amp;srsltid=AfmBOoopccFUE1NSP5UnVboHBB7Jr6Fmt35bukZma6w0umvsid54qTYi9oI" TargetMode="External"/><Relationship Id="rId84" Type="http://schemas.openxmlformats.org/officeDocument/2006/relationships/hyperlink" Target="https://civaro.co.uk/products/glitch-wall-light-gold-2-pack?currency=GBP&amp;variant=51217930780999&amp;utm_source=google&amp;utm_medium=cpc&amp;utm_campaign=Google%20Shopping&amp;stkn=50764e190cab&amp;gad_source=1&amp;gad_campaignid=22503617671&amp;gbraid=0AAAAAqzui8atJJ21muGcdjhp3WvvAVgvM&amp;gclid=CjwKCAjw7MLDBhAuEiwAIeXGISB2mxyCdmGSEscBNrXobNuh7mGwY2gDtxPqfJqbrd3T6pancLV1iRoC5BkQAvD_BwE" TargetMode="External"/><Relationship Id="rId89" Type="http://schemas.openxmlformats.org/officeDocument/2006/relationships/hyperlink" Target="https://www.nationalskirting.co.uk/product/victorian-mdf-skirting-board/?attribute_pa_finish=primed&amp;attribute_pa_height=400mm&amp;attribute_pa_length=3040mm&amp;attribute_pa_rebate=no-rebate&amp;attribute_pa_thickness=18mm&amp;gad_source=1&amp;gad_campaignid=19869465991&amp;gbraid=0AAAAAodgn1mQHKBO5EmMKM4kfJ5tKTbkc&amp;gclid=CjwKCAjw7MLDBhAuEiwAIeXGIYofKFNCR7mIab91J4mP0_5mXAs17kVI2Ah2AdQEL-1oXmn8qlk-zxoCiGcQAvD_BwE" TargetMode="External"/><Relationship Id="rId16" Type="http://schemas.openxmlformats.org/officeDocument/2006/relationships/hyperlink" Target="https://www.lussostone.com/products/luxe-matte-black-thermostatic-shower-with-handheld-shower" TargetMode="External"/><Relationship Id="rId11" Type="http://schemas.openxmlformats.org/officeDocument/2006/relationships/hyperlink" Target="https://www.lussostone.com/products/senza-wall-hung-rimless-toilet-with-concealed-cistern-frame-and-brushed-gold-flush-plate?_pos=19&amp;_sid=6be935f7b&amp;_ss=r" TargetMode="External"/><Relationship Id="rId32" Type="http://schemas.openxmlformats.org/officeDocument/2006/relationships/hyperlink" Target="https://www.nosa.co.uk/n%C3%B4sa-lagos-exposed-2-way-thermostatic-shower-with-riser-p120291" TargetMode="External"/><Relationship Id="rId37" Type="http://schemas.openxmlformats.org/officeDocument/2006/relationships/hyperlink" Target="https://www.nosa.co.uk/n%C3%B4sa-faro-matt-white-mirror-800mm-p121485" TargetMode="External"/><Relationship Id="rId53" Type="http://schemas.openxmlformats.org/officeDocument/2006/relationships/hyperlink" Target="https://atmacha.com/products/lusso-sofa-set?variant=52577771127168&amp;country=GB&amp;currency=GBP&amp;utm_medium=product_sync&amp;utm_source=google&amp;utm_content=sag_organic&amp;utm_campaign=sag_organic&amp;gad_source=1&amp;gad_campaignid=20583522842&amp;gbraid=0AAAAAClcRv9ewniyvX0eaxXaZD8hfP1VT&amp;gclid=EAIaIQobChMIhdOUs5O1jgMVipRQBh03tgaFEAQYBCABEgKu1fD_BwE" TargetMode="External"/><Relationship Id="rId58" Type="http://schemas.openxmlformats.org/officeDocument/2006/relationships/hyperlink" Target="https://www.comodoliving.co.uk/products/the-marshmallow-bed?currency=GBP&amp;variant=47539219562807&amp;utm_source=google&amp;utm_medium=cpc&amp;utm_campaign=Google%20Shopping&amp;stkn=ecb06175a9fb&amp;gad_source=1&amp;gad_campaignid=21442102304&amp;gbraid=0AAAAAqQ3BWGa1yHMOMzjh4IPE-Zidv6Lr&amp;gclid=CjwKCAjw7MLDBhAuEiwAIeXGISKVqDDqSg7_0KNWs2z1PZUkQbbOC9SY7xMCdIiaQckKROYX9t6D2BoCnkIQAvD_BwE" TargetMode="External"/><Relationship Id="rId74" Type="http://schemas.openxmlformats.org/officeDocument/2006/relationships/hyperlink" Target="https://atmacha.com/products/lily-bed-with-storage?variant=43909056954584&amp;country=GB&amp;currency=GBP&amp;utm_medium=product_sync&amp;utm_source=google&amp;utm_content=sag_organic&amp;utm_campaign=sag_organic&amp;utm_campaign=gs-2019-12-30&amp;utm_source=google&amp;utm_medium=smart_campaign&amp;gad_source=1&amp;gad_campaignid=17510444314&amp;gbraid=0AAAAAClcRv-tJumgwUO7EiyUY5GmEfbov&amp;gclid=CjwKCAjw7MLDBhAuEiwAIeXGIThqehZ6ATmXwhd4K-KJ4jW0gV9J1t1BN-jV0gDcyDDqp2yedFSSrxoCM2IQAvD_BwE" TargetMode="External"/><Relationship Id="rId79" Type="http://schemas.openxmlformats.org/officeDocument/2006/relationships/hyperlink" Target="https://www.lussostone.com/products/plasma-matte-black-mirror-with-backlit-led-1200mm?_pos=54&amp;_sid=7ac8d4993&amp;_ss=r" TargetMode="External"/><Relationship Id="rId5" Type="http://schemas.openxmlformats.org/officeDocument/2006/relationships/hyperlink" Target="https://www.lussostone.com/products/capri-grey-oak-carrara-marble-vanity-unit-1000mm" TargetMode="External"/><Relationship Id="rId90" Type="http://schemas.openxmlformats.org/officeDocument/2006/relationships/hyperlink" Target="https://www.mdfstore.co.uk/edwardian-mdf-architrave-334651-p.asp?_=&amp;variantid=334678&amp;campaign=21670964533&amp;content=&amp;keyword=&amp;gad_source=1&amp;gad_campaignid=21667304060&amp;gbraid=0AAAAADoBjSKlADYo88gmEKyjFJ8IJRElS&amp;gclid=CjwKCAjw7MLDBhAuEiwAIeXGIREyRGfx4dluLcqJslLrFV7DWn9b4lm9cgLQwGdP5mOKaIla4jD7lBoCy5kQAvD_BwE" TargetMode="External"/><Relationship Id="rId95" Type="http://schemas.openxmlformats.org/officeDocument/2006/relationships/hyperlink" Target="https://www.lussostone.com/products/porcini-crema-natural-stone-textured-porcelain-wall-tile-600-x-600mm" TargetMode="External"/><Relationship Id="rId22" Type="http://schemas.openxmlformats.org/officeDocument/2006/relationships/hyperlink" Target="https://www.lussostone.com/products/luxe-rose-gold-wall-hung-basin-mixer-tap-v1" TargetMode="External"/><Relationship Id="rId27" Type="http://schemas.openxmlformats.org/officeDocument/2006/relationships/hyperlink" Target="https://www.lussostone.com/products/senza-wall-hung-rimless-toilet-with-concealed-cistern-frame-and-brushed-stainless-flush-plate" TargetMode="External"/><Relationship Id="rId43" Type="http://schemas.openxmlformats.org/officeDocument/2006/relationships/hyperlink" Target="https://www.lussostone.com/products/modular-complete-walk-in-shower-enclosure-matte-black-kit-a-all-sizes" TargetMode="External"/><Relationship Id="rId48" Type="http://schemas.openxmlformats.org/officeDocument/2006/relationships/hyperlink" Target="https://www.larkbury.com/coliseum-6-8-seat-rectangular-dining-table-in-brazilian-rosewood-bronze-finish-5059" TargetMode="External"/><Relationship Id="rId64" Type="http://schemas.openxmlformats.org/officeDocument/2006/relationships/hyperlink" Target="https://olivias.com/products/liang-eimil-sanderson-pendant-lamp?variant=42309179801653&amp;utm_source=google&amp;utm_medium=cpc&amp;utm_campaign=pmax_premium_vendor_queries&amp;gad_source=1&amp;gad_campaignid=22643856368&amp;gbraid=0AAAAADIhUZ9EZt9Gb-JOv4LRJ47YR61kN&amp;gclid=CjwKCAjw7MLDBhAuEiwAIeXGIe-Qf3UX2wcJs1_AjnCOjPv1aqCFQXpNbeBhdjbo1zXrnkXwCmZ9FBoCm_UQAvD_BwE" TargetMode="External"/><Relationship Id="rId69" Type="http://schemas.openxmlformats.org/officeDocument/2006/relationships/hyperlink" Target="https://dusk.com/products/hattie-2-drawer-bedside-table-light-wood?variant=54976216891770&amp;gad_source=1&amp;gad_campaignid=21767736433&amp;gbraid=0AAAAADNOeOW9rVp12zn37npZI1G2zZ--e&amp;gclid=CjwKCAjw7MLDBhAuEiwAIeXGIS219w7dzV51thVV2xi1ODFb_8IA0hETW4bGTh2ajo0c7KvjJS26XhoCjdcQAvD_BwE" TargetMode="External"/><Relationship Id="rId80" Type="http://schemas.openxmlformats.org/officeDocument/2006/relationships/hyperlink" Target="https://www.lussostone.com/products/luxe-matte-black-floorstanding-bath-shower-mixer-tap" TargetMode="External"/><Relationship Id="rId85" Type="http://schemas.openxmlformats.org/officeDocument/2006/relationships/hyperlink" Target="https://www.industville.co.uk/products/travertine-cylinder-pendant-light-4-inch-natural?variant=41565575446602&amp;utm_source=google&amp;utm_medium=cpc&amp;utm_campaign=uk+-+pmax+-+ceiling+lights+-+focus+-+traditional&amp;gad_source=1&amp;gad_campaignid=21764360330&amp;gbraid=0AAAAADyFaK7H-9ksHr3-pX_UQtCv7cM_P&amp;gclid=CjwKCAjw7MLDBhAuEiwAIeXGIa4ZJqsfYH8ZnBOkfs3RrYStN-et63qtzT2DaVk20R06WcFcDlu3FxoC754QAvD_BwE" TargetMode="External"/><Relationship Id="rId12" Type="http://schemas.openxmlformats.org/officeDocument/2006/relationships/hyperlink" Target="https://www.lussostone.com/products/regal-brushed-gold-crosshead-wall-hung-bath-shower-filler-tap" TargetMode="External"/><Relationship Id="rId17" Type="http://schemas.openxmlformats.org/officeDocument/2006/relationships/hyperlink" Target="https://www.nevillejohnson.co.uk/fitted-bedrooms/?key=763331&amp;campaign=1WG-BED-WAR&amp;utm_medium=cpc&amp;utm_source=google&amp;gad_source=1&amp;gad_campaignid=20890603599&amp;gbraid=0AAAAAD_jywc_z9Nrof8jYxEXpNqVoFCNZ&amp;gclid=CjwKCAjw7MLDBhAuEiwAIeXGIUz4x21JqSTcki-R1o-gdo53OC2tslstbW1MLyHeyMg-R9AZRUhIYRoCVsoQAvD_BwE" TargetMode="External"/><Relationship Id="rId25" Type="http://schemas.openxmlformats.org/officeDocument/2006/relationships/hyperlink" Target="https://www.lussostone.com/products/modular-chrome-shower-screen-all-sizes?_pos=2&amp;_sid=e3e9abbba&amp;_ss=r" TargetMode="External"/><Relationship Id="rId33" Type="http://schemas.openxmlformats.org/officeDocument/2006/relationships/hyperlink" Target="https://www.nosa.co.uk/n%C3%B4sa-faro-thermostatic-shower-with-handheld-shower-p120288/s333358" TargetMode="External"/><Relationship Id="rId38" Type="http://schemas.openxmlformats.org/officeDocument/2006/relationships/hyperlink" Target="https://www.lussostone.com/products/harrington-grey-oak-vanity-unit-600-1200mm?variant=47138054209786" TargetMode="External"/><Relationship Id="rId46" Type="http://schemas.openxmlformats.org/officeDocument/2006/relationships/hyperlink" Target="https://www.dowsingandreynolds.com/shop/antique-brass-quadruple-smart-dimmer-switch/" TargetMode="External"/><Relationship Id="rId59" Type="http://schemas.openxmlformats.org/officeDocument/2006/relationships/hyperlink" Target="https://houseofisabella.co.uk/products/lantine-bedside-beige?variant=47495840006451&amp;country=GB&amp;currency=GBP&amp;utm_medium=product_sync&amp;utm_source=google&amp;utm_content=sag_organic&amp;utm_campaign=sag_organic&amp;gad_source=1&amp;gad_campaignid=20789534628&amp;gbraid=0AAAAADwpm6Oa5EvS820xgWKHE5KLbkewH&amp;gclid=CjwKCAjw7MLDBhAuEiwAIeXGIXOhpELKBhh6dxBSU3tLZGakG_6n0QsmRPOCUcO0JrbQ9qzepgrzsBoCgY0QAvD_BwE" TargetMode="External"/><Relationship Id="rId67" Type="http://schemas.openxmlformats.org/officeDocument/2006/relationships/hyperlink" Target="https://www.dowsingandreynolds.com/shop/antique-brass-semi-flush-fluted-bubble-chandelier/?attribute_pa_fabric-cable=black&amp;gad_source=1&amp;gad_campaignid=20333806004&amp;gbraid=0AAAAADm5cMkEQ1FzPHPH0AhAVHKUCEV3p&amp;gclid=CjwKCAjw7MLDBhAuEiwAIeXGIXyEbTxSY7Z68n35V58QONFqmyjcMR1whIXWDuE726etNIT25b29mhoCurwQAvD_BwE" TargetMode="External"/><Relationship Id="rId20" Type="http://schemas.openxmlformats.org/officeDocument/2006/relationships/hyperlink" Target="https://mrwardrobe.co.uk/walk-in-wardrobes/" TargetMode="External"/><Relationship Id="rId41" Type="http://schemas.openxmlformats.org/officeDocument/2006/relationships/hyperlink" Target="https://www.lussostone.com/products/senza-wall-hung-rimless-toilet-with-concealed-cistern-frame-and-matte-black-flush-plate" TargetMode="External"/><Relationship Id="rId54" Type="http://schemas.openxmlformats.org/officeDocument/2006/relationships/hyperlink" Target="https://www.larkbury.com/osumi-200-x-300cm-patterned-rug-in-white-4985" TargetMode="External"/><Relationship Id="rId62" Type="http://schemas.openxmlformats.org/officeDocument/2006/relationships/hyperlink" Target="https://www.danetti.com/products/amalfi-luxe-velvet-super-king-size-bed-with-storage-champagne?variant=39615810339001&amp;currency=GBP&amp;tw_source=google&amp;tw_adid=694392185915&amp;tw_campaign=21113273427&amp;tw_kwdid=pla-2283753453962&amp;gad_source=1&amp;gad_campaignid=21113273427&amp;gbraid=0AAAAAD_WI_OwwQBb7QpF-XtC2gutH7BRn&amp;gclid=CjwKCAjw7MLDBhAuEiwAIeXGIfulpPSGodm6vdGAG4IUpxzEjuoGwOl6T9jcTNOobw22lc50rN4DBRoCaN4QAvD_BwE" TargetMode="External"/><Relationship Id="rId70" Type="http://schemas.openxmlformats.org/officeDocument/2006/relationships/hyperlink" Target="https://rowenhomes.com/products/natalia-luxury-stone-textured-upholstered-bed?variant=55135536972149&amp;currency=GBP&amp;srsltid=AfmBOopDOx0lwVtKMfdRKTvRdEwvOBgc1temL4pvbTHvxbS_xDxlPxaoM_Y" TargetMode="External"/><Relationship Id="rId75" Type="http://schemas.openxmlformats.org/officeDocument/2006/relationships/hyperlink" Target="https://www.timothyoulton.com/lighting/ceiling-lights/odeon-rect-pendant-125cm" TargetMode="External"/><Relationship Id="rId83" Type="http://schemas.openxmlformats.org/officeDocument/2006/relationships/hyperlink" Target="https://hausofinteriors.uk/products/nordic-light-stick-gold-2-pack?variant=49858347335993&amp;country=GB&amp;currency=GBP&amp;utm_medium=product_sync&amp;utm_source=google&amp;utm_content=sag_organic&amp;utm_campaign=sag_organic&amp;utm_source=google&amp;campaign_id=22048831654&amp;ad_id=726075572875&amp;utm_medium=cpc&amp;utm_campaign=VO%20%7C%20UK%20%7C%20Wall%20%7C%20Wired%20Inventory&amp;utm_content=172372619517&amp;utm_term=&amp;gclid=CjwKCAjw7MLDBhAuEiwAIeXGIZB75SVRGrOuwVR3Vtd8cEPoGe3WRBukYS6dZzvAG4wAmjSTq35O0RoCnXoQAvD_BwE&amp;gad_source=1&amp;gad_campaignid=22048831654&amp;gbraid=0AAAAABKfURz42bo64in9RdSYi4mw0MeeX" TargetMode="External"/><Relationship Id="rId88" Type="http://schemas.openxmlformats.org/officeDocument/2006/relationships/hyperlink" Target="https://olivias.com/products/richmond-interiors-lyan-brushed-gold-wall-lamp?variant=51627839947135&amp;utm_source=google&amp;utm_medium=cpc&amp;utm_campaign=pmax_richmond_b%C2%A3500&amp;gad_source=1&amp;gad_campaignid=22198722704&amp;gbraid=0AAAAADIhUZ-EGVAWPQVuYs63UBNnXHa9x&amp;gclid=CjwKCAjw7MLDBhAuEiwAIeXGIdK9xu4q2zwLLKWxZ-Quq7dbs085mH5PqGZwWBB_fnaayiLb2PGNBRoChk0QAvD_BwE" TargetMode="External"/><Relationship Id="rId91" Type="http://schemas.openxmlformats.org/officeDocument/2006/relationships/hyperlink" Target="https://www.lussostone.com/products/modular-complete-walk-in-shower-enclosure-chrome-kit-a-all-sizes" TargetMode="External"/><Relationship Id="rId96" Type="http://schemas.openxmlformats.org/officeDocument/2006/relationships/hyperlink" Target="https://www.lussostone.com/products/manzoni-white-travertine-porcelain-wall-or-floor-tile-600-x-600mm" TargetMode="External"/><Relationship Id="rId1" Type="http://schemas.openxmlformats.org/officeDocument/2006/relationships/hyperlink" Target="https://www.lussostone.com/products/regent-walnut-curved-wall-hung-vanity-unit-1200mm" TargetMode="External"/><Relationship Id="rId6" Type="http://schemas.openxmlformats.org/officeDocument/2006/relationships/hyperlink" Target="https://www.lussostone.com/products/picasso-white-freestanding-stone-bath-1780mm" TargetMode="External"/><Relationship Id="rId15" Type="http://schemas.openxmlformats.org/officeDocument/2006/relationships/hyperlink" Target="https://www.lussostone.com/products/modular-complete-walk-in-shower-enclosure-matte-black-kit-a-all-sizes" TargetMode="External"/><Relationship Id="rId23" Type="http://schemas.openxmlformats.org/officeDocument/2006/relationships/hyperlink" Target="https://www.lussostone.com/products/senza-back-to-wall-rimless-toilet-with-concealed-cistern-and-chrome-flush-plate" TargetMode="External"/><Relationship Id="rId28" Type="http://schemas.openxmlformats.org/officeDocument/2006/relationships/hyperlink" Target="https://www.lussostone.com/products/urban-brushed-stainless-thermostatic-shower-with-handheld-shower" TargetMode="External"/><Relationship Id="rId36" Type="http://schemas.openxmlformats.org/officeDocument/2006/relationships/hyperlink" Target="https://www.lussostone.com/products/modular-complete-walk-in-shower-enclosure-chrome-kit-a-all-sizes" TargetMode="External"/><Relationship Id="rId49" Type="http://schemas.openxmlformats.org/officeDocument/2006/relationships/hyperlink" Target="https://www.larkbury.com/juliette-dining-chair-with-piping-in-zaragoza-eggshell-wenge-finish-24005" TargetMode="External"/><Relationship Id="rId57" Type="http://schemas.openxmlformats.org/officeDocument/2006/relationships/hyperlink" Target="https://richardburbidge.com/shop/product/10-mdf-ogee-architrave-mouldings-18-x-57-x-2100mm-DRS3001" TargetMode="External"/><Relationship Id="rId10" Type="http://schemas.openxmlformats.org/officeDocument/2006/relationships/hyperlink" Target="https://www.lussostone.com/products/senza-wall-hung-rimless-toilet-with-concealed-cistern-frame-and-matte-black-flush-plate" TargetMode="External"/><Relationship Id="rId31" Type="http://schemas.openxmlformats.org/officeDocument/2006/relationships/hyperlink" Target="https://www.lussostone.com/products/senza-wall-hung-rimless-toilet-with-concealed-cistern-frame-and-rose-gold-flush-plate" TargetMode="External"/><Relationship Id="rId44" Type="http://schemas.openxmlformats.org/officeDocument/2006/relationships/hyperlink" Target="https://www.lussostone.com/products/luxe-matte-black-wall-hung-basin-mixer-tap-v1" TargetMode="External"/><Relationship Id="rId52" Type="http://schemas.openxmlformats.org/officeDocument/2006/relationships/hyperlink" Target="https://www.ritconcept.com/products/anastasianesting-coffee-table-sintered-stone?variant=43567814476013&amp;country=GB&amp;currency=GBP&amp;utm_medium=product_sync&amp;utm_source=google&amp;utm_content=sag_organic&amp;utm_campaign=sag_organic&amp;gad_source=1&amp;gad_campaignid=22313263087&amp;gbraid=0AAAAApKB7UbWRas3cHf3kvrtQvujCvh7K&amp;gclid=EAIaIQobChMIlbL95JK1jgMVDJpQBh2h7znyEAQYAiABEgLbefD_BwE" TargetMode="External"/><Relationship Id="rId60" Type="http://schemas.openxmlformats.org/officeDocument/2006/relationships/hyperlink" Target="https://www.luxurybedonline.com/products/aztec-gatsby-luxe-bespoke-line-bed-frame?currency=GBP&amp;gad_source=1&amp;gad_campaignid=22276364292&amp;gbraid=0AAAAA9zPuiPQ2WBVEwxZivcCqO4PwC91K&amp;gclid=CjwKCAjw7MLDBhAuEiwAIeXGISDYVLyv8w-llQo8PBUmgD3Ik66s86EWASu9qZ-5c88sJG3JHUedQRoCII0QAvD_BwE&amp;variant=46151502332154" TargetMode="External"/><Relationship Id="rId65" Type="http://schemas.openxmlformats.org/officeDocument/2006/relationships/hyperlink" Target="https://olivias.com/products/toulouse-12-light-tubular-pendant-light-clear-satin-brass?variant=55257428885887&amp;utm_source=google&amp;utm_medium=cpc&amp;utm_campaign=pmax_gallery_%C2%A3100to%C2%A3500&amp;gad_source=1&amp;gad_campaignid=22192302684&amp;gbraid=0AAAAADIhUZ8qWdmHkwHcWDDaKMKuO6Xln&amp;gclid=CjwKCAjw7MLDBhAuEiwAIeXGITEl2wZs6FXTiKdKq2yNEjHMpFX_Pnx5Xd1LnAqwuZXxzcvOeB4TThoCvq0QAvD_BwE" TargetMode="External"/><Relationship Id="rId73" Type="http://schemas.openxmlformats.org/officeDocument/2006/relationships/hyperlink" Target="https://civaro.co.uk/products/cloud-lighting-lamp?currency=GBP&amp;variant=51080081080647&amp;utm_source=google&amp;utm_medium=cpc&amp;utm_campaign=Google%20Shopping&amp;stkn=50764e190cab&amp;gad_source=1&amp;gad_campaignid=22503617671&amp;gbraid=0AAAAAqzui8atJJ21muGcdjhp3WvvAVgvM&amp;gclid=CjwKCAjw7MLDBhAuEiwAIeXGIe-_dsgtk84HQDWBQvj6Rhw10h4FOXbWlSKqK9PD2vawUyG8yBBkXBoC-ngQAvD_BwE" TargetMode="External"/><Relationship Id="rId78" Type="http://schemas.openxmlformats.org/officeDocument/2006/relationships/hyperlink" Target="https://www.woodandbeyond.com/natural-engineered-flooring-oak-chevron-espresso-piccolo-brushed-uv-oiled-15-4mm-by-90mm-by-600mm-fl3639.html?srsltid=AfmBOook0-GmbFIH1LLeL5OR5vgxozJbTizFgplDDzF140obbAnasQ05ug8" TargetMode="External"/><Relationship Id="rId81" Type="http://schemas.openxmlformats.org/officeDocument/2006/relationships/hyperlink" Target="https://www.lussostone.com/products/picasso-air-freestanding-stone-bath-1700mm" TargetMode="External"/><Relationship Id="rId86" Type="http://schemas.openxmlformats.org/officeDocument/2006/relationships/hyperlink" Target="https://www.drench.co.uk/p/crosswater-tranquil-pendant-light-pv?sku=crosswater-tranquil-pendant-light-brushed-brass&amp;ppc=true&amp;gad_source=1&amp;gad_campaignid=19856013091&amp;gbraid=0AAAAADLmi5sdpBL8s_u4X1wYqQvOwDmeK&amp;gclid=CjwKCAjw7MLDBhAuEiwAIeXGIVZYgsbghKzXAyDyByK9iInWViktAWFz6f20sT5ZiCMMWTX9xeXEUxoCdlwQAvD_BwE" TargetMode="External"/><Relationship Id="rId94" Type="http://schemas.openxmlformats.org/officeDocument/2006/relationships/hyperlink" Target="https://www.lussostone.com/products/manzoni-white-travertine-porcelain-wall-or-floor-tile-600-x-600mm" TargetMode="External"/><Relationship Id="rId99" Type="http://schemas.openxmlformats.org/officeDocument/2006/relationships/hyperlink" Target="https://www.featherandblack.com/furniture/chairs-and-stools/geneva-chair?sku=511-00184&amp;utm_source=google&amp;utm_medium=cpc&amp;utm_campaign=%7Bcampaign%7D&amp;utm_content=&amp;gad_source=1&amp;gad_campaignid=17338970869&amp;gbraid=0AAAAADDkB7eL-bE-uvaQm6TOVycFq-X5M&amp;gclid=CjwKCAjw7MLDBhAuEiwAIeXGIUIoY066g4BrIdrZuF7ZMW18HvUlx_SAxgIZBBRWA7t9ZFkwC2aBtBoCNA8QAvD_BwE" TargetMode="External"/><Relationship Id="rId101" Type="http://schemas.openxmlformats.org/officeDocument/2006/relationships/drawing" Target="../drawings/drawing1.xml"/><Relationship Id="rId4" Type="http://schemas.openxmlformats.org/officeDocument/2006/relationships/hyperlink" Target="https://www.lussostone.com/products/eclat-oak-wood-grain-vanity-unit-1400mm" TargetMode="External"/><Relationship Id="rId9" Type="http://schemas.openxmlformats.org/officeDocument/2006/relationships/hyperlink" Target="https://www.lussostone.com/products/chic-grey-oak-wood-grain-cylinder-vanity-unit-with-stone-basin-450mm" TargetMode="External"/><Relationship Id="rId13" Type="http://schemas.openxmlformats.org/officeDocument/2006/relationships/hyperlink" Target="https://www.lussostone.com/products/luxe-brushed-gold-thermostatic-shower-with-handheld-shower" TargetMode="External"/><Relationship Id="rId18" Type="http://schemas.openxmlformats.org/officeDocument/2006/relationships/hyperlink" Target="https://mrwardrobe.co.uk/walk-in-wardrobes/" TargetMode="External"/><Relationship Id="rId39" Type="http://schemas.openxmlformats.org/officeDocument/2006/relationships/hyperlink" Target="https://www.lussostone.com/products/luxe-brushed-stainless-wall-hung-basin-mixer-tap-v1" TargetMode="External"/><Relationship Id="rId34" Type="http://schemas.openxmlformats.org/officeDocument/2006/relationships/hyperlink" Target="https://www.lussostone.com/products/modular-complete-walk-in-shower-enclosure-matte-black-kit-a-all-sizes" TargetMode="External"/><Relationship Id="rId50" Type="http://schemas.openxmlformats.org/officeDocument/2006/relationships/hyperlink" Target="https://newenglandhome.co.uk/cleveland-dekton-modern-dining-table/?attribute_table-size=220cm+(%2B50cm%2B50cm)+x+110cm&amp;gad_source=1&amp;gad_campaignid=20017214114&amp;gbraid=0AAAAACTsu8WitnH5zbVmxe0D7j4VUYDTW&amp;gclid=EAIaIQobChMIv7OZg5C1jgMVVo9QBh1lrBQLEAQYGSABEgIxhvD_BwE" TargetMode="External"/><Relationship Id="rId55" Type="http://schemas.openxmlformats.org/officeDocument/2006/relationships/hyperlink" Target="https://www.swdbespoke.com/en-us/projects/chelsea-london-168" TargetMode="External"/><Relationship Id="rId76" Type="http://schemas.openxmlformats.org/officeDocument/2006/relationships/hyperlink" Target="https://www.timothyoulton.com/lighting/ceiling-lights/frozen-curve-pendant-lighting" TargetMode="External"/><Relationship Id="rId97" Type="http://schemas.openxmlformats.org/officeDocument/2006/relationships/hyperlink" Target="https://www.arte-international.com/en/collections/melaky/rubra/40710" TargetMode="External"/><Relationship Id="rId7" Type="http://schemas.openxmlformats.org/officeDocument/2006/relationships/hyperlink" Target="https://www.lussostone.com/products/nera-matte-black-wall-hung-rimless-toilet-with-concealed-cistern-frame-and-matte-black-flush-plate" TargetMode="External"/><Relationship Id="rId71" Type="http://schemas.openxmlformats.org/officeDocument/2006/relationships/hyperlink" Target="https://www.furniturevillage.co.uk/tiber-bedside-cabinet/TIBRBST---001.html?utm_source=google&amp;utm_medium=cpc&amp;utm_campaign=22699265744&amp;utm_content=&amp;utm_term=&amp;cq_src=google_ads&amp;cq_cmp=22699265744&amp;cq_con=&amp;cq_term=&amp;cq_med=pla&amp;cq_plac=&amp;cq_net=x&amp;cq_pos=&amp;cq_plt=gp&amp;gclsrc=aw.ds&amp;gad_source=1&amp;gad_campaignid=22699268399&amp;gbraid=0AAAAADOyAdol2klJZDeuiqgTTOuDiEXMq&amp;gclid=CjwKCAjw7MLDBhAuEiwAIeXGIaxw95_YELr_QE7Xjr1Tjvzx8nqdmQQ2YQAaNqu0jjGrQTv9HN7hZBoCsAgQAvD_BwE" TargetMode="External"/><Relationship Id="rId92" Type="http://schemas.openxmlformats.org/officeDocument/2006/relationships/hyperlink" Target="https://boutiquestone.co.uk/Product/Puglia-Terrazzo-Ivory?attribute=60x60&amp;utm_source=google&amp;utm_medium=paid&amp;utm_campaign=22175961334&amp;utm_content=&amp;utm_term=&amp;gadid=&amp;gad_source=1&amp;gad_campaignid=22165763745&amp;gbraid=0AAAAArEbDrS1N4Azz2tK6QSi3aPv47QRl&amp;gclid=CjwKCAjw7MLDBhAuEiwAIeXGIVpVGG7OE_fCu1_5coULXY0EMGHH0m6NNL8ujqnURLIh0De8zMT1bRoCRTwQAvD_BwE" TargetMode="External"/><Relationship Id="rId2" Type="http://schemas.openxmlformats.org/officeDocument/2006/relationships/hyperlink" Target="https://www.lussostone.com/products/lusso-regent-oval-mirror-with-demister-and-light-1200mm" TargetMode="External"/><Relationship Id="rId29" Type="http://schemas.openxmlformats.org/officeDocument/2006/relationships/hyperlink" Target="https://www.m-marcus.com/product-details/BAU1926-MB.aspx" TargetMode="External"/><Relationship Id="rId24" Type="http://schemas.openxmlformats.org/officeDocument/2006/relationships/hyperlink" Target="https://www.lussostone.com/products/luxe-rose-gold-thermostatic-shower-with-handheld-shower" TargetMode="External"/><Relationship Id="rId40" Type="http://schemas.openxmlformats.org/officeDocument/2006/relationships/hyperlink" Target="https://www.lussostone.com/products/luxe-matte-black-wall-hung-basin-mixer-tap-v1" TargetMode="External"/><Relationship Id="rId45" Type="http://schemas.openxmlformats.org/officeDocument/2006/relationships/hyperlink" Target="https://www.starelstones.co.uk/product/milano-oak-vanity-unit-marble-top-80cm/" TargetMode="External"/><Relationship Id="rId66" Type="http://schemas.openxmlformats.org/officeDocument/2006/relationships/hyperlink" Target="https://lightsandlamps.com/products/chelso-4-light-brass-and-opal-flush?variant=39900901769299&amp;country=GB&amp;currency=GBP&amp;utm_medium=cpc&amp;utm_source=google&amp;utm_content=ppc&amp;utm_campaign=shopping&amp;gclid=CjwKCAjw7MLDBhAuEiwAIeXGISe75Y0eMzD0LsmZMFKp2iufBV-TyEXZ3PabXYFbE0z02uhfJBCAnBoCUJEQAvD_BwE&amp;utm_source=google&amp;utm_medium=cpc&amp;utm_campaign=kk_pmax_ceiling_lights&amp;utm_term=&amp;gad_source=1&amp;gad_campaignid=21062358881&amp;gbraid=0AAAAAqy1AmM2NS4nCnnZF8nloOabZ2Epi" TargetMode="External"/><Relationship Id="rId87" Type="http://schemas.openxmlformats.org/officeDocument/2006/relationships/hyperlink" Target="https://civaro.co.uk/products/luminous-aura-elegant-marble-wall-light-for-contemporary-interior-spaces-and-chic-decor?currency=GBP&amp;variant=51081066578247&amp;utm_source=google&amp;utm_medium=cpc&amp;utm_campaign=Google%20Shopping&amp;stkn=50764e190cab&amp;gad_source=1&amp;gad_campaignid=22503617671&amp;gbraid=0AAAAAqzui8atJJ21muGcdjhp3WvvAVgvM&amp;gclid=CjwKCAjw7MLDBhAuEiwAIeXGIdt9buBxNudybABbkALaShrapu5ehNhnqgsPBomJyOEZ3j0JC9F9qRoC65QQAvD_BwE" TargetMode="External"/><Relationship Id="rId61" Type="http://schemas.openxmlformats.org/officeDocument/2006/relationships/hyperlink" Target="https://olivias.com/products/tommy-franks-saviour-bedside-table-in-white-marble-beige?variant=42748892577845&amp;utm_source=google&amp;utm_medium=cpc&amp;utm_campaign=pmax_catchall_mid_a%C2%A3500_plus&amp;gad_source=1&amp;gad_campaignid=22198725314&amp;gbraid=0AAAAADIhUZ-rakpKBVLrZb89S5D1UrVe0&amp;gclid=CjwKCAjw7MLDBhAuEiwAIeXGIcWiwmPmOdqfBpz458ucJdkZTuJIA3-gQH_4iDUVvVZCWyHQgEzWfhoCA_kQAvD_BwE" TargetMode="External"/><Relationship Id="rId82" Type="http://schemas.openxmlformats.org/officeDocument/2006/relationships/hyperlink" Target="https://www.lussostone.com/products/solco-saffron-concrete-countertop-basin-400mm" TargetMode="External"/><Relationship Id="rId19" Type="http://schemas.openxmlformats.org/officeDocument/2006/relationships/hyperlink" Target="https://mrwardrobe.co.uk/walk-in-wardrobes/" TargetMode="External"/><Relationship Id="rId14" Type="http://schemas.openxmlformats.org/officeDocument/2006/relationships/hyperlink" Target="https://www.lussostone.com/products/modular-complete-walk-in-shower-enclosure-brushed-gold-kit-a-all-sizes" TargetMode="External"/><Relationship Id="rId30" Type="http://schemas.openxmlformats.org/officeDocument/2006/relationships/hyperlink" Target="https://www.orlight.com/downlights/trimless/orl1018-family/fixed-twin-variant/" TargetMode="External"/><Relationship Id="rId35" Type="http://schemas.openxmlformats.org/officeDocument/2006/relationships/hyperlink" Target="https://www.lussostone.com/products/tiffany-velvet-beige-wood-grain-vanity-unit-800mm" TargetMode="External"/><Relationship Id="rId56" Type="http://schemas.openxmlformats.org/officeDocument/2006/relationships/hyperlink" Target="https://www.therugswarehouse.co.uk/rug/sol-albatre-rug-104558?pid=104564&amp;gad_source=1&amp;gad_campaignid=21816366121&amp;gbraid=0AAAAAD88LaGy02G4avmzuq0SU1HVkV3pc&amp;gclid=EAIaIQobChMIs7vD3ZO1jgMVsYhQBh1f7B4BEAQYGyABEgKF3PD_BwE" TargetMode="External"/><Relationship Id="rId77" Type="http://schemas.openxmlformats.org/officeDocument/2006/relationships/hyperlink" Target="https://www.directwoodflooring.co.uk/park-avenue-herringbone-frosted-oak-solid-wood-flooring.html?utm_source=google_shopping&amp;utm_source=google_shopping&amp;utm_medium=cpc&amp;utm_campaign=385270856&amp;utm_adset=165534744162&amp;utm_ad=703846835422&amp;utm_keyword=&amp;utm_matchtype=&amp;utm_adposition=&amp;gad_source=1&amp;gad_campaignid=385270856&amp;gbraid=0AAAAADd8Alg67Oo4-uWXbZj5okKYxQFe0&amp;gclid=EAIaIQobChMI-oDojpi1jgMVOpZQBh1FjQNbEAQYBSABEgKgy_D_BwE" TargetMode="External"/><Relationship Id="rId100" Type="http://schemas.openxmlformats.org/officeDocument/2006/relationships/printerSettings" Target="../printerSettings/printerSettings1.bin"/><Relationship Id="rId8" Type="http://schemas.openxmlformats.org/officeDocument/2006/relationships/hyperlink" Target="https://www.lussostone.com/products/luxe-matte-black-wall-hung-basin-mixer-tap-v1" TargetMode="External"/><Relationship Id="rId51" Type="http://schemas.openxmlformats.org/officeDocument/2006/relationships/hyperlink" Target="https://www.gomodern.co.uk/saba-pixel-large-sofa.html" TargetMode="External"/><Relationship Id="rId72" Type="http://schemas.openxmlformats.org/officeDocument/2006/relationships/hyperlink" Target="https://olivias.com/products/liang-eimil-cloud-pendant-lamp?variant=32070658981941&amp;utm_source=google&amp;utm_medium=cpc&amp;utm_campaign=pmax_premium_vendor_queries&amp;gad_source=1&amp;gad_campaignid=22643856368&amp;gbraid=0AAAAADIhUZ9EZt9Gb-JOv4LRJ47YR61kN&amp;gclid=CjwKCAjw7MLDBhAuEiwAIeXGIfysire69C37r65QLseaoXbIfgZPKZIyJY8T5PsVKuggxS8Pterj-xoC18QQAvD_BwE" TargetMode="External"/><Relationship Id="rId93" Type="http://schemas.openxmlformats.org/officeDocument/2006/relationships/hyperlink" Target="https://www.lussostone.com/products/manzoni-stone-beige-travertine-porcelain-wall-or-floor-tile-600-x-600mm?variant=47137880768762&amp;currency=GBP&amp;gad_source=1&amp;gad_campaignid=21393654718&amp;gbraid=0AAAAA94syBojvuHHK-SvS_W_r1oGkMTLa&amp;gclid=CjwKCAjw7MLDBhAuEiwAIeXGIXBlVKBCqMJWN2yTWzo89AWJ1fLg5pMwg9K7wreMMgPdYSue-3SnQRoCBcYQAvD_BwE" TargetMode="External"/><Relationship Id="rId98" Type="http://schemas.openxmlformats.org/officeDocument/2006/relationships/hyperlink" Target="https://mrwardrobe.co.uk/walk-in-wardrobes/" TargetMode="External"/><Relationship Id="rId3" Type="http://schemas.openxmlformats.org/officeDocument/2006/relationships/hyperlink" Target="https://www.lussostone.com/products/luxe-wall-hung-basin-mixer-tap-brushed-gold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M196"/>
  <sheetViews>
    <sheetView tabSelected="1" zoomScale="40" zoomScaleNormal="40" workbookViewId="0">
      <selection activeCell="M5" sqref="M5"/>
    </sheetView>
  </sheetViews>
  <sheetFormatPr defaultColWidth="9.109375" defaultRowHeight="15" customHeight="1" x14ac:dyDescent="0.35"/>
  <cols>
    <col min="1" max="1" width="6" style="1" customWidth="1"/>
    <col min="2" max="2" width="20.6640625" style="153" customWidth="1"/>
    <col min="3" max="3" width="27.109375" style="1" customWidth="1"/>
    <col min="4" max="4" width="51.5546875" style="1" customWidth="1"/>
    <col min="5" max="5" width="57.6640625" style="1" customWidth="1"/>
    <col min="6" max="6" width="13.33203125" style="62" customWidth="1"/>
    <col min="7" max="7" width="15.5546875" style="62" customWidth="1"/>
    <col min="8" max="8" width="48.33203125" style="1" customWidth="1"/>
    <col min="9" max="9" width="16.5546875" style="1" customWidth="1"/>
    <col min="10" max="16384" width="9.109375" style="1"/>
  </cols>
  <sheetData>
    <row r="2" spans="1:13" ht="37.5" customHeight="1" x14ac:dyDescent="0.35">
      <c r="A2" s="205" t="s">
        <v>0</v>
      </c>
      <c r="B2" s="206"/>
      <c r="C2" s="206"/>
      <c r="D2" s="206"/>
      <c r="E2" s="206"/>
      <c r="F2" s="206"/>
      <c r="G2" s="206"/>
      <c r="H2" s="206"/>
      <c r="I2" s="207"/>
    </row>
    <row r="3" spans="1:13" ht="47.25" customHeight="1" x14ac:dyDescent="0.35">
      <c r="A3" s="2" t="s">
        <v>1</v>
      </c>
      <c r="B3" s="142" t="s">
        <v>2</v>
      </c>
      <c r="C3" s="2" t="s">
        <v>3</v>
      </c>
      <c r="D3" s="2" t="s">
        <v>4</v>
      </c>
      <c r="E3" s="2" t="s">
        <v>5</v>
      </c>
      <c r="F3" s="2" t="s">
        <v>6</v>
      </c>
      <c r="G3" s="2" t="s">
        <v>7</v>
      </c>
      <c r="H3" s="2" t="s">
        <v>8</v>
      </c>
      <c r="I3" s="213" t="s">
        <v>9</v>
      </c>
      <c r="J3" s="3"/>
      <c r="K3" s="3"/>
      <c r="L3" s="3"/>
      <c r="M3" s="3"/>
    </row>
    <row r="4" spans="1:13" ht="31.5" customHeight="1" x14ac:dyDescent="0.35">
      <c r="A4" s="4" t="s">
        <v>10</v>
      </c>
      <c r="B4" s="143" t="s">
        <v>11</v>
      </c>
      <c r="C4" s="5"/>
      <c r="D4" s="5"/>
      <c r="E4" s="5"/>
      <c r="F4" s="6"/>
      <c r="G4" s="6"/>
      <c r="H4" s="5"/>
      <c r="I4" s="7"/>
    </row>
    <row r="5" spans="1:13" ht="276" customHeight="1" x14ac:dyDescent="0.35">
      <c r="A5" s="8">
        <v>1</v>
      </c>
      <c r="B5" s="144"/>
      <c r="C5" s="123" t="s">
        <v>12</v>
      </c>
      <c r="D5" s="8" t="s">
        <v>13</v>
      </c>
      <c r="E5" s="8"/>
      <c r="F5" s="10"/>
      <c r="G5" s="10"/>
      <c r="H5" s="8"/>
      <c r="I5" s="8"/>
    </row>
    <row r="6" spans="1:13" ht="207.75" customHeight="1" x14ac:dyDescent="0.35">
      <c r="A6" s="11">
        <v>2</v>
      </c>
      <c r="B6" s="145"/>
      <c r="C6" s="12" t="s">
        <v>14</v>
      </c>
      <c r="D6" s="11"/>
      <c r="E6"/>
      <c r="F6" s="13"/>
      <c r="G6" s="13"/>
      <c r="H6" s="11"/>
      <c r="I6" s="11"/>
    </row>
    <row r="7" spans="1:13" ht="200.25" customHeight="1" x14ac:dyDescent="0.35">
      <c r="A7" s="14">
        <v>3</v>
      </c>
      <c r="B7" s="146"/>
      <c r="C7" s="15" t="s">
        <v>15</v>
      </c>
      <c r="D7" s="14"/>
      <c r="E7" s="14"/>
      <c r="F7" s="16"/>
      <c r="G7" s="16"/>
      <c r="H7" s="14"/>
      <c r="I7" s="14"/>
    </row>
    <row r="8" spans="1:13" ht="22.5" customHeight="1" x14ac:dyDescent="0.35">
      <c r="A8" s="17" t="s">
        <v>16</v>
      </c>
      <c r="B8" s="208" t="s">
        <v>17</v>
      </c>
      <c r="C8" s="208"/>
      <c r="D8" s="18"/>
      <c r="E8" s="18"/>
      <c r="F8" s="19"/>
      <c r="G8" s="19"/>
      <c r="H8" s="18"/>
      <c r="I8" s="18"/>
    </row>
    <row r="9" spans="1:13" ht="20.25" customHeight="1" x14ac:dyDescent="0.35">
      <c r="A9" s="195" t="s">
        <v>18</v>
      </c>
      <c r="B9" s="195"/>
      <c r="C9" s="20"/>
      <c r="D9" s="20"/>
      <c r="E9" s="20"/>
      <c r="F9" s="21"/>
      <c r="G9" s="21"/>
      <c r="H9" s="20"/>
      <c r="I9" s="20"/>
    </row>
    <row r="10" spans="1:13" ht="315" customHeight="1" x14ac:dyDescent="0.35">
      <c r="A10" s="181">
        <v>1</v>
      </c>
      <c r="B10" s="169" t="s">
        <v>19</v>
      </c>
      <c r="C10" s="22" t="s">
        <v>20</v>
      </c>
      <c r="D10" s="23" t="s">
        <v>21</v>
      </c>
      <c r="E10" s="8"/>
      <c r="F10" s="10"/>
      <c r="G10" s="10"/>
      <c r="H10" s="64" t="s">
        <v>22</v>
      </c>
      <c r="I10" s="8"/>
    </row>
    <row r="11" spans="1:13" ht="155.25" customHeight="1" x14ac:dyDescent="0.35">
      <c r="A11" s="196"/>
      <c r="B11" s="170"/>
      <c r="C11" s="12" t="s">
        <v>23</v>
      </c>
      <c r="D11" s="24" t="s">
        <v>24</v>
      </c>
      <c r="E11" s="11"/>
      <c r="F11" s="13"/>
      <c r="G11" s="13">
        <v>214.17</v>
      </c>
      <c r="H11" s="25" t="s">
        <v>25</v>
      </c>
      <c r="I11" s="11"/>
    </row>
    <row r="12" spans="1:13" ht="297" customHeight="1" x14ac:dyDescent="0.35">
      <c r="A12" s="182"/>
      <c r="B12" s="172"/>
      <c r="C12" s="12" t="s">
        <v>26</v>
      </c>
      <c r="D12" s="24" t="s">
        <v>27</v>
      </c>
      <c r="E12" s="11"/>
      <c r="F12" s="13"/>
      <c r="G12" s="13">
        <v>179</v>
      </c>
      <c r="H12" s="63" t="s">
        <v>28</v>
      </c>
      <c r="I12" s="11"/>
    </row>
    <row r="13" spans="1:13" ht="372" customHeight="1" x14ac:dyDescent="0.35">
      <c r="A13" s="14">
        <v>2</v>
      </c>
      <c r="B13" s="145" t="s">
        <v>29</v>
      </c>
      <c r="C13" s="12" t="s">
        <v>30</v>
      </c>
      <c r="D13" s="24" t="s">
        <v>31</v>
      </c>
      <c r="E13" s="11"/>
      <c r="F13" s="13"/>
      <c r="G13" s="13">
        <v>497.5</v>
      </c>
      <c r="H13" s="25" t="s">
        <v>32</v>
      </c>
      <c r="I13" s="11"/>
    </row>
    <row r="14" spans="1:13" ht="321.75" customHeight="1" x14ac:dyDescent="0.35">
      <c r="A14" s="181">
        <v>3</v>
      </c>
      <c r="B14" s="169" t="s">
        <v>33</v>
      </c>
      <c r="C14" s="12" t="s">
        <v>34</v>
      </c>
      <c r="D14" s="24" t="s">
        <v>35</v>
      </c>
      <c r="E14" s="11"/>
      <c r="F14" s="13"/>
      <c r="G14" s="13">
        <v>830.33</v>
      </c>
      <c r="H14" s="25" t="s">
        <v>36</v>
      </c>
      <c r="I14" s="11"/>
    </row>
    <row r="15" spans="1:13" ht="355.5" customHeight="1" x14ac:dyDescent="0.35">
      <c r="A15" s="196"/>
      <c r="B15" s="170"/>
      <c r="C15" s="12" t="s">
        <v>37</v>
      </c>
      <c r="D15" s="24" t="s">
        <v>38</v>
      </c>
      <c r="E15" s="11"/>
      <c r="F15" s="13"/>
      <c r="G15" s="13">
        <v>472.5</v>
      </c>
      <c r="H15" s="63" t="s">
        <v>39</v>
      </c>
      <c r="I15" s="11"/>
    </row>
    <row r="16" spans="1:13" ht="177" customHeight="1" x14ac:dyDescent="0.35">
      <c r="A16" s="181">
        <v>4</v>
      </c>
      <c r="B16" s="169" t="s">
        <v>40</v>
      </c>
      <c r="C16" s="26" t="s">
        <v>41</v>
      </c>
      <c r="D16" s="181" t="s">
        <v>42</v>
      </c>
      <c r="E16" s="181"/>
      <c r="F16" s="198"/>
      <c r="G16" s="198"/>
      <c r="H16" s="200" t="s">
        <v>43</v>
      </c>
      <c r="I16" s="181"/>
    </row>
    <row r="17" spans="1:9" ht="195.75" customHeight="1" x14ac:dyDescent="0.35">
      <c r="A17" s="196"/>
      <c r="B17" s="170"/>
      <c r="C17" s="26" t="s">
        <v>44</v>
      </c>
      <c r="D17" s="182"/>
      <c r="E17" s="182"/>
      <c r="F17" s="199"/>
      <c r="G17" s="199"/>
      <c r="H17" s="201"/>
      <c r="I17" s="182"/>
    </row>
    <row r="18" spans="1:9" ht="15" customHeight="1" x14ac:dyDescent="0.35">
      <c r="A18" s="185" t="s">
        <v>45</v>
      </c>
      <c r="B18" s="185"/>
      <c r="C18" s="29"/>
      <c r="D18" s="29"/>
      <c r="E18" s="29"/>
      <c r="F18" s="30"/>
      <c r="G18" s="30"/>
      <c r="H18" s="29"/>
      <c r="I18" s="29"/>
    </row>
    <row r="19" spans="1:9" ht="262.5" customHeight="1" x14ac:dyDescent="0.35">
      <c r="A19" s="181">
        <v>1</v>
      </c>
      <c r="B19" s="169" t="s">
        <v>19</v>
      </c>
      <c r="C19" s="22" t="s">
        <v>46</v>
      </c>
      <c r="D19" s="23" t="s">
        <v>47</v>
      </c>
      <c r="E19"/>
      <c r="F19" s="10"/>
      <c r="G19" s="10">
        <v>1330.83</v>
      </c>
      <c r="H19" s="64" t="s">
        <v>48</v>
      </c>
      <c r="I19" s="8"/>
    </row>
    <row r="20" spans="1:9" ht="158.25" customHeight="1" x14ac:dyDescent="0.35">
      <c r="A20" s="196"/>
      <c r="B20" s="170"/>
      <c r="C20" s="12" t="s">
        <v>23</v>
      </c>
      <c r="D20" s="24" t="s">
        <v>49</v>
      </c>
      <c r="E20" s="11"/>
      <c r="F20" s="13"/>
      <c r="G20" s="13">
        <v>216.67</v>
      </c>
      <c r="H20" s="63" t="s">
        <v>50</v>
      </c>
      <c r="I20" s="11"/>
    </row>
    <row r="21" spans="1:9" ht="247.5" customHeight="1" x14ac:dyDescent="0.35">
      <c r="A21" s="182"/>
      <c r="B21" s="172"/>
      <c r="C21" s="12" t="s">
        <v>26</v>
      </c>
      <c r="D21" s="24" t="s">
        <v>51</v>
      </c>
      <c r="E21" s="11"/>
      <c r="F21" s="13"/>
      <c r="G21" s="13">
        <v>295.83</v>
      </c>
      <c r="H21" s="25" t="s">
        <v>52</v>
      </c>
      <c r="I21" s="11"/>
    </row>
    <row r="22" spans="1:9" ht="351" customHeight="1" x14ac:dyDescent="0.35">
      <c r="A22" s="14">
        <v>2</v>
      </c>
      <c r="B22" s="145" t="s">
        <v>29</v>
      </c>
      <c r="C22" s="12" t="s">
        <v>30</v>
      </c>
      <c r="D22" s="24" t="s">
        <v>53</v>
      </c>
      <c r="E22" s="11"/>
      <c r="F22" s="13"/>
      <c r="G22" s="13">
        <v>497.5</v>
      </c>
      <c r="H22" s="25" t="s">
        <v>54</v>
      </c>
      <c r="I22" s="11"/>
    </row>
    <row r="23" spans="1:9" ht="318" customHeight="1" x14ac:dyDescent="0.35">
      <c r="A23" s="181">
        <v>3</v>
      </c>
      <c r="B23" s="197" t="s">
        <v>33</v>
      </c>
      <c r="C23" s="12" t="s">
        <v>34</v>
      </c>
      <c r="D23" s="24" t="s">
        <v>55</v>
      </c>
      <c r="E23" s="11"/>
      <c r="F23" s="13"/>
      <c r="G23" s="13">
        <v>609.16999999999996</v>
      </c>
      <c r="H23" s="25" t="s">
        <v>56</v>
      </c>
      <c r="I23" s="11"/>
    </row>
    <row r="24" spans="1:9" ht="366" customHeight="1" x14ac:dyDescent="0.35">
      <c r="A24" s="196"/>
      <c r="B24" s="197"/>
      <c r="C24" s="12" t="s">
        <v>37</v>
      </c>
      <c r="D24" s="24" t="s">
        <v>57</v>
      </c>
      <c r="E24" s="11"/>
      <c r="F24" s="13"/>
      <c r="G24" s="13">
        <v>264.17</v>
      </c>
      <c r="H24" s="25" t="s">
        <v>58</v>
      </c>
      <c r="I24" s="11"/>
    </row>
    <row r="25" spans="1:9" ht="309" customHeight="1" x14ac:dyDescent="0.35">
      <c r="A25" s="14">
        <v>4</v>
      </c>
      <c r="B25" s="146" t="s">
        <v>40</v>
      </c>
      <c r="C25" s="26" t="s">
        <v>59</v>
      </c>
      <c r="D25" s="24" t="s">
        <v>60</v>
      </c>
      <c r="E25"/>
      <c r="F25" s="27"/>
      <c r="G25" s="13">
        <v>54.11</v>
      </c>
      <c r="H25" s="31" t="s">
        <v>61</v>
      </c>
      <c r="I25" s="26"/>
    </row>
    <row r="26" spans="1:9" ht="15" customHeight="1" x14ac:dyDescent="0.35">
      <c r="A26" s="185" t="s">
        <v>62</v>
      </c>
      <c r="B26" s="185"/>
      <c r="C26" s="29"/>
      <c r="D26" s="29"/>
      <c r="E26" s="29"/>
      <c r="F26" s="30"/>
      <c r="G26" s="30"/>
      <c r="H26" s="29"/>
      <c r="I26" s="29"/>
    </row>
    <row r="27" spans="1:9" ht="201.75" customHeight="1" x14ac:dyDescent="0.35">
      <c r="A27" s="196">
        <v>1</v>
      </c>
      <c r="B27" s="172" t="s">
        <v>19</v>
      </c>
      <c r="C27" s="9" t="s">
        <v>63</v>
      </c>
      <c r="D27" s="23" t="s">
        <v>64</v>
      </c>
      <c r="E27" s="8"/>
      <c r="F27" s="10"/>
      <c r="G27" s="10">
        <v>1164.74</v>
      </c>
      <c r="H27" s="31" t="s">
        <v>65</v>
      </c>
      <c r="I27" s="8"/>
    </row>
    <row r="28" spans="1:9" ht="91.5" customHeight="1" x14ac:dyDescent="0.35">
      <c r="A28" s="196"/>
      <c r="B28" s="197"/>
      <c r="C28" s="12" t="s">
        <v>23</v>
      </c>
      <c r="D28" s="23" t="s">
        <v>66</v>
      </c>
      <c r="E28" s="11"/>
      <c r="F28" s="13"/>
      <c r="G28" s="13">
        <v>229.17</v>
      </c>
      <c r="H28" s="25" t="s">
        <v>67</v>
      </c>
      <c r="I28" s="11"/>
    </row>
    <row r="29" spans="1:9" ht="184.5" customHeight="1" x14ac:dyDescent="0.35">
      <c r="A29" s="182"/>
      <c r="B29" s="197"/>
      <c r="C29" s="12" t="s">
        <v>26</v>
      </c>
      <c r="D29" s="23" t="s">
        <v>68</v>
      </c>
      <c r="E29" s="11"/>
      <c r="F29" s="13"/>
      <c r="G29" s="13">
        <v>330.87</v>
      </c>
      <c r="H29" s="25" t="s">
        <v>69</v>
      </c>
      <c r="I29" s="11"/>
    </row>
    <row r="30" spans="1:9" ht="261" customHeight="1" x14ac:dyDescent="0.35">
      <c r="A30" s="14">
        <v>2</v>
      </c>
      <c r="B30" s="145" t="s">
        <v>29</v>
      </c>
      <c r="C30" s="12" t="s">
        <v>30</v>
      </c>
      <c r="D30" s="24" t="s">
        <v>70</v>
      </c>
      <c r="E30" s="11"/>
      <c r="F30" s="13"/>
      <c r="G30" s="13">
        <v>497.5</v>
      </c>
      <c r="H30" s="25" t="s">
        <v>71</v>
      </c>
      <c r="I30" s="11"/>
    </row>
    <row r="31" spans="1:9" ht="264" customHeight="1" x14ac:dyDescent="0.35">
      <c r="A31" s="181">
        <v>3</v>
      </c>
      <c r="B31" s="169" t="s">
        <v>72</v>
      </c>
      <c r="C31" s="12" t="s">
        <v>72</v>
      </c>
      <c r="D31" s="11" t="s">
        <v>73</v>
      </c>
      <c r="E31" s="11"/>
      <c r="F31" s="13"/>
      <c r="G31" s="13">
        <v>1414.17</v>
      </c>
      <c r="H31" s="25" t="s">
        <v>74</v>
      </c>
      <c r="I31" s="11"/>
    </row>
    <row r="32" spans="1:9" ht="249" customHeight="1" x14ac:dyDescent="0.35">
      <c r="A32" s="196"/>
      <c r="B32" s="172"/>
      <c r="C32" s="32" t="s">
        <v>75</v>
      </c>
      <c r="D32" s="24" t="s">
        <v>76</v>
      </c>
      <c r="E32" s="11"/>
      <c r="F32" s="13"/>
      <c r="G32" s="13">
        <v>497.5</v>
      </c>
      <c r="H32" s="25" t="s">
        <v>77</v>
      </c>
      <c r="I32" s="11"/>
    </row>
    <row r="33" spans="1:9" ht="322.5" customHeight="1" x14ac:dyDescent="0.35">
      <c r="A33" s="196">
        <v>4</v>
      </c>
      <c r="B33" s="169" t="s">
        <v>33</v>
      </c>
      <c r="C33" s="12" t="s">
        <v>78</v>
      </c>
      <c r="D33" s="24" t="s">
        <v>79</v>
      </c>
      <c r="E33" s="11"/>
      <c r="F33" s="13"/>
      <c r="G33" s="13">
        <v>692.2</v>
      </c>
      <c r="H33" s="25" t="s">
        <v>80</v>
      </c>
      <c r="I33" s="11"/>
    </row>
    <row r="34" spans="1:9" ht="357.75" customHeight="1" x14ac:dyDescent="0.35">
      <c r="A34" s="196"/>
      <c r="B34" s="170"/>
      <c r="C34" s="12" t="s">
        <v>37</v>
      </c>
      <c r="D34" s="24" t="s">
        <v>81</v>
      </c>
      <c r="E34" s="11"/>
      <c r="F34" s="13"/>
      <c r="G34" s="13">
        <v>564.16999999999996</v>
      </c>
      <c r="H34" s="25" t="s">
        <v>82</v>
      </c>
      <c r="I34" s="11"/>
    </row>
    <row r="35" spans="1:9" ht="15" customHeight="1" x14ac:dyDescent="0.35">
      <c r="A35" s="185" t="s">
        <v>83</v>
      </c>
      <c r="B35" s="185"/>
      <c r="C35" s="29"/>
      <c r="D35" s="29"/>
      <c r="E35" s="29"/>
      <c r="F35" s="30"/>
      <c r="G35" s="30"/>
      <c r="H35" s="29"/>
      <c r="I35" s="29"/>
    </row>
    <row r="36" spans="1:9" ht="219" customHeight="1" x14ac:dyDescent="0.35">
      <c r="A36" s="196">
        <v>1</v>
      </c>
      <c r="B36" s="172" t="s">
        <v>19</v>
      </c>
      <c r="C36" s="9" t="s">
        <v>63</v>
      </c>
      <c r="D36" s="23" t="s">
        <v>84</v>
      </c>
      <c r="E36" s="8"/>
      <c r="F36" s="10"/>
      <c r="G36" s="10">
        <v>1164.17</v>
      </c>
      <c r="H36" s="31" t="s">
        <v>85</v>
      </c>
      <c r="I36" s="8"/>
    </row>
    <row r="37" spans="1:9" ht="141.75" customHeight="1" x14ac:dyDescent="0.35">
      <c r="A37" s="196"/>
      <c r="B37" s="197"/>
      <c r="C37" s="12" t="s">
        <v>23</v>
      </c>
      <c r="D37" s="33" t="s">
        <v>86</v>
      </c>
      <c r="E37" s="11"/>
      <c r="F37" s="13"/>
      <c r="G37" s="13">
        <f>197.57*2</f>
        <v>395.14</v>
      </c>
      <c r="H37" s="25" t="s">
        <v>87</v>
      </c>
      <c r="I37" s="11"/>
    </row>
    <row r="38" spans="1:9" ht="241.5" customHeight="1" x14ac:dyDescent="0.35">
      <c r="A38" s="182"/>
      <c r="B38" s="197"/>
      <c r="C38" s="12" t="s">
        <v>26</v>
      </c>
      <c r="D38" s="24" t="s">
        <v>51</v>
      </c>
      <c r="E38" s="11"/>
      <c r="F38" s="13"/>
      <c r="G38" s="13">
        <v>295.83</v>
      </c>
      <c r="H38" s="25" t="s">
        <v>52</v>
      </c>
      <c r="I38" s="11"/>
    </row>
    <row r="39" spans="1:9" ht="254.25" customHeight="1" x14ac:dyDescent="0.35">
      <c r="A39" s="14">
        <v>2</v>
      </c>
      <c r="B39" s="145" t="s">
        <v>29</v>
      </c>
      <c r="C39" s="12" t="s">
        <v>88</v>
      </c>
      <c r="D39" s="24" t="s">
        <v>89</v>
      </c>
      <c r="E39" s="11"/>
      <c r="F39" s="13"/>
      <c r="G39" s="13">
        <v>580.83000000000004</v>
      </c>
      <c r="H39" s="25" t="s">
        <v>90</v>
      </c>
      <c r="I39" s="11"/>
    </row>
    <row r="40" spans="1:9" ht="269.25" customHeight="1" x14ac:dyDescent="0.35">
      <c r="A40" s="181">
        <v>3</v>
      </c>
      <c r="B40" s="197" t="s">
        <v>72</v>
      </c>
      <c r="C40" s="12" t="s">
        <v>72</v>
      </c>
      <c r="D40" s="24" t="s">
        <v>91</v>
      </c>
      <c r="E40" s="11"/>
      <c r="F40" s="13"/>
      <c r="G40" s="13">
        <v>1164.17</v>
      </c>
      <c r="H40" s="25" t="s">
        <v>92</v>
      </c>
      <c r="I40" s="11"/>
    </row>
    <row r="41" spans="1:9" ht="193.5" customHeight="1" x14ac:dyDescent="0.35">
      <c r="A41" s="196"/>
      <c r="B41" s="197"/>
      <c r="C41" s="12" t="s">
        <v>78</v>
      </c>
      <c r="D41" s="24" t="s">
        <v>93</v>
      </c>
      <c r="E41" s="11"/>
      <c r="F41" s="13"/>
      <c r="G41" s="13">
        <v>414.17</v>
      </c>
      <c r="H41" s="25" t="s">
        <v>94</v>
      </c>
      <c r="I41" s="11"/>
    </row>
    <row r="42" spans="1:9" ht="315" customHeight="1" x14ac:dyDescent="0.35">
      <c r="A42" s="181">
        <v>4</v>
      </c>
      <c r="B42" s="169" t="s">
        <v>33</v>
      </c>
      <c r="C42" s="12" t="s">
        <v>78</v>
      </c>
      <c r="D42" s="24" t="s">
        <v>95</v>
      </c>
      <c r="E42" s="11"/>
      <c r="F42" s="13"/>
      <c r="G42" s="13">
        <v>609.71</v>
      </c>
      <c r="H42" s="25" t="s">
        <v>96</v>
      </c>
      <c r="I42" s="11"/>
    </row>
    <row r="43" spans="1:9" ht="324" customHeight="1" x14ac:dyDescent="0.35">
      <c r="A43" s="196"/>
      <c r="B43" s="170"/>
      <c r="C43" s="12" t="s">
        <v>37</v>
      </c>
      <c r="D43" s="24" t="s">
        <v>97</v>
      </c>
      <c r="E43" s="11"/>
      <c r="F43" s="13"/>
      <c r="G43" s="13">
        <v>505.83</v>
      </c>
      <c r="H43" s="25" t="s">
        <v>98</v>
      </c>
      <c r="I43" s="11"/>
    </row>
    <row r="44" spans="1:9" ht="300" customHeight="1" x14ac:dyDescent="0.35">
      <c r="A44" s="14">
        <v>4</v>
      </c>
      <c r="B44" s="147" t="s">
        <v>40</v>
      </c>
      <c r="C44" s="34" t="s">
        <v>59</v>
      </c>
      <c r="D44" s="24" t="s">
        <v>99</v>
      </c>
      <c r="E44" s="26"/>
      <c r="F44" s="27"/>
      <c r="G44" s="13">
        <v>54</v>
      </c>
      <c r="H44" s="31" t="s">
        <v>100</v>
      </c>
      <c r="I44" s="26"/>
    </row>
    <row r="45" spans="1:9" ht="15" customHeight="1" x14ac:dyDescent="0.35">
      <c r="A45" s="185" t="s">
        <v>101</v>
      </c>
      <c r="B45" s="185"/>
      <c r="C45" s="29"/>
      <c r="D45" s="29"/>
      <c r="E45" s="29"/>
      <c r="F45" s="30"/>
      <c r="G45" s="30"/>
      <c r="H45" s="29"/>
      <c r="I45" s="29"/>
    </row>
    <row r="46" spans="1:9" ht="255" customHeight="1" x14ac:dyDescent="0.35">
      <c r="A46" s="196">
        <v>1</v>
      </c>
      <c r="B46" s="172" t="s">
        <v>19</v>
      </c>
      <c r="C46" s="9" t="s">
        <v>63</v>
      </c>
      <c r="D46" s="23" t="s">
        <v>102</v>
      </c>
      <c r="F46" s="10"/>
      <c r="G46" s="10">
        <v>1080.83</v>
      </c>
      <c r="H46" s="31" t="s">
        <v>103</v>
      </c>
      <c r="I46" s="8"/>
    </row>
    <row r="47" spans="1:9" ht="171" customHeight="1" x14ac:dyDescent="0.35">
      <c r="A47" s="196"/>
      <c r="B47" s="197"/>
      <c r="C47" s="12" t="s">
        <v>23</v>
      </c>
      <c r="D47" s="24" t="s">
        <v>104</v>
      </c>
      <c r="E47" s="11"/>
      <c r="F47" s="13"/>
      <c r="G47" s="13">
        <v>197.5</v>
      </c>
      <c r="H47" s="63" t="s">
        <v>87</v>
      </c>
      <c r="I47" s="11"/>
    </row>
    <row r="48" spans="1:9" ht="199.5" customHeight="1" x14ac:dyDescent="0.35">
      <c r="A48" s="182"/>
      <c r="B48" s="197"/>
      <c r="C48" s="12" t="s">
        <v>26</v>
      </c>
      <c r="D48" s="24" t="s">
        <v>105</v>
      </c>
      <c r="E48" s="11"/>
      <c r="F48" s="13"/>
      <c r="G48" s="13">
        <v>289.17</v>
      </c>
      <c r="H48" s="31"/>
      <c r="I48" s="11"/>
    </row>
    <row r="49" spans="1:9" ht="238.5" customHeight="1" x14ac:dyDescent="0.35">
      <c r="A49" s="14">
        <v>2</v>
      </c>
      <c r="B49" s="145" t="s">
        <v>29</v>
      </c>
      <c r="C49" s="12" t="s">
        <v>30</v>
      </c>
      <c r="D49" s="24" t="s">
        <v>106</v>
      </c>
      <c r="E49" s="11"/>
      <c r="F49" s="13"/>
      <c r="G49" s="13">
        <v>497.5</v>
      </c>
      <c r="H49" s="25" t="s">
        <v>107</v>
      </c>
      <c r="I49" s="11"/>
    </row>
    <row r="50" spans="1:9" ht="315" customHeight="1" x14ac:dyDescent="0.35">
      <c r="A50" s="181">
        <v>3</v>
      </c>
      <c r="B50" s="197" t="s">
        <v>33</v>
      </c>
      <c r="C50" s="12" t="s">
        <v>34</v>
      </c>
      <c r="D50" s="24" t="s">
        <v>108</v>
      </c>
      <c r="E50" s="11"/>
      <c r="F50" s="13"/>
      <c r="G50" s="13">
        <f>429/1.2</f>
        <v>357.5</v>
      </c>
      <c r="H50" s="63" t="s">
        <v>109</v>
      </c>
      <c r="I50" s="11"/>
    </row>
    <row r="51" spans="1:9" ht="318" customHeight="1" x14ac:dyDescent="0.35">
      <c r="A51" s="196"/>
      <c r="B51" s="197"/>
      <c r="C51" s="12" t="s">
        <v>37</v>
      </c>
      <c r="D51" s="24" t="s">
        <v>97</v>
      </c>
      <c r="E51" s="11"/>
      <c r="F51" s="13"/>
      <c r="G51" s="13">
        <v>505.83</v>
      </c>
      <c r="H51" s="25" t="s">
        <v>98</v>
      </c>
      <c r="I51" s="11"/>
    </row>
    <row r="52" spans="1:9" ht="282.75" customHeight="1" x14ac:dyDescent="0.35">
      <c r="A52" s="11">
        <v>4</v>
      </c>
      <c r="B52" s="145" t="s">
        <v>40</v>
      </c>
      <c r="C52" s="34" t="s">
        <v>59</v>
      </c>
      <c r="D52" s="24" t="s">
        <v>110</v>
      </c>
      <c r="E52" s="34"/>
      <c r="F52" s="35"/>
      <c r="G52" s="10">
        <v>56.4</v>
      </c>
      <c r="H52" s="31" t="s">
        <v>111</v>
      </c>
      <c r="I52" s="34"/>
    </row>
    <row r="53" spans="1:9" ht="15" customHeight="1" x14ac:dyDescent="0.35">
      <c r="A53" s="195" t="s">
        <v>112</v>
      </c>
      <c r="B53" s="195"/>
      <c r="C53" s="20"/>
      <c r="D53" s="20"/>
      <c r="E53" s="20"/>
      <c r="F53" s="21"/>
      <c r="G53" s="21"/>
      <c r="H53" s="20"/>
      <c r="I53" s="20"/>
    </row>
    <row r="54" spans="1:9" ht="294" customHeight="1" x14ac:dyDescent="0.35">
      <c r="A54" s="196">
        <v>1</v>
      </c>
      <c r="B54" s="172" t="s">
        <v>19</v>
      </c>
      <c r="C54" s="9" t="s">
        <v>63</v>
      </c>
      <c r="D54" s="23" t="s">
        <v>113</v>
      </c>
      <c r="E54" s="8"/>
      <c r="F54" s="10"/>
      <c r="G54" s="10">
        <v>747.5</v>
      </c>
      <c r="H54" s="31" t="s">
        <v>114</v>
      </c>
      <c r="I54" s="8"/>
    </row>
    <row r="55" spans="1:9" ht="144.75" customHeight="1" x14ac:dyDescent="0.35">
      <c r="A55" s="196"/>
      <c r="B55" s="197"/>
      <c r="C55" s="12" t="s">
        <v>23</v>
      </c>
      <c r="D55" s="24" t="s">
        <v>115</v>
      </c>
      <c r="E55" s="11"/>
      <c r="F55" s="13"/>
      <c r="G55" s="13">
        <v>197.5</v>
      </c>
      <c r="H55" s="25" t="s">
        <v>116</v>
      </c>
      <c r="I55" s="11"/>
    </row>
    <row r="56" spans="1:9" ht="373.5" customHeight="1" x14ac:dyDescent="0.35">
      <c r="A56" s="182"/>
      <c r="B56" s="197"/>
      <c r="C56" s="12" t="s">
        <v>26</v>
      </c>
      <c r="D56" s="24" t="s">
        <v>117</v>
      </c>
      <c r="F56" s="13"/>
      <c r="G56" s="13">
        <v>355.83</v>
      </c>
      <c r="H56" s="63" t="s">
        <v>118</v>
      </c>
      <c r="I56" s="11"/>
    </row>
    <row r="57" spans="1:9" ht="332.25" customHeight="1" x14ac:dyDescent="0.35">
      <c r="A57" s="14">
        <v>2</v>
      </c>
      <c r="B57" s="145" t="s">
        <v>119</v>
      </c>
      <c r="C57" s="12" t="s">
        <v>30</v>
      </c>
      <c r="D57" s="24" t="s">
        <v>120</v>
      </c>
      <c r="E57" s="11"/>
      <c r="F57" s="13"/>
      <c r="G57" s="13">
        <v>580.30999999999995</v>
      </c>
      <c r="H57" s="63" t="s">
        <v>121</v>
      </c>
      <c r="I57" s="11"/>
    </row>
    <row r="58" spans="1:9" ht="355.5" customHeight="1" x14ac:dyDescent="0.35">
      <c r="A58" s="181">
        <v>3</v>
      </c>
      <c r="B58" s="197" t="s">
        <v>33</v>
      </c>
      <c r="C58" s="12" t="s">
        <v>34</v>
      </c>
      <c r="D58" s="24" t="s">
        <v>122</v>
      </c>
      <c r="E58" s="11"/>
      <c r="F58" s="13"/>
      <c r="G58" s="13">
        <f>399/1.2</f>
        <v>332.5</v>
      </c>
      <c r="H58" s="63" t="s">
        <v>123</v>
      </c>
      <c r="I58" s="11"/>
    </row>
    <row r="59" spans="1:9" ht="354.75" customHeight="1" x14ac:dyDescent="0.35">
      <c r="A59" s="196"/>
      <c r="B59" s="197"/>
      <c r="C59" s="12" t="s">
        <v>37</v>
      </c>
      <c r="D59" s="24" t="s">
        <v>38</v>
      </c>
      <c r="E59" s="11"/>
      <c r="F59" s="13"/>
      <c r="G59" s="13">
        <v>472.5</v>
      </c>
      <c r="H59" s="63" t="s">
        <v>39</v>
      </c>
      <c r="I59" s="11"/>
    </row>
    <row r="60" spans="1:9" ht="355.5" customHeight="1" x14ac:dyDescent="0.35">
      <c r="A60" s="11">
        <v>4</v>
      </c>
      <c r="B60" s="145" t="s">
        <v>40</v>
      </c>
      <c r="C60" s="34" t="s">
        <v>59</v>
      </c>
      <c r="D60" s="24" t="s">
        <v>124</v>
      </c>
      <c r="E60" s="34"/>
      <c r="F60" s="35"/>
      <c r="G60" s="35"/>
      <c r="H60" s="63" t="s">
        <v>100</v>
      </c>
      <c r="I60" s="34"/>
    </row>
    <row r="61" spans="1:9" ht="15" customHeight="1" x14ac:dyDescent="0.35">
      <c r="A61" s="195" t="s">
        <v>125</v>
      </c>
      <c r="B61" s="195"/>
      <c r="C61" s="20"/>
      <c r="D61" s="20"/>
      <c r="E61" s="20"/>
      <c r="F61" s="21"/>
      <c r="G61" s="21"/>
      <c r="H61" s="20"/>
      <c r="I61" s="20"/>
    </row>
    <row r="62" spans="1:9" ht="395.25" customHeight="1" x14ac:dyDescent="0.35">
      <c r="A62" s="196">
        <v>1</v>
      </c>
      <c r="B62" s="172" t="s">
        <v>19</v>
      </c>
      <c r="C62" s="9" t="s">
        <v>63</v>
      </c>
      <c r="D62" s="23" t="s">
        <v>126</v>
      </c>
      <c r="F62" s="10"/>
      <c r="G62" s="10">
        <v>1080.83</v>
      </c>
      <c r="H62" s="64" t="s">
        <v>127</v>
      </c>
      <c r="I62" s="8"/>
    </row>
    <row r="63" spans="1:9" ht="153.75" customHeight="1" x14ac:dyDescent="0.35">
      <c r="A63" s="196"/>
      <c r="B63" s="197"/>
      <c r="C63" s="12" t="s">
        <v>23</v>
      </c>
      <c r="D63" s="24" t="s">
        <v>104</v>
      </c>
      <c r="E63" s="11"/>
      <c r="F63" s="13"/>
      <c r="G63" s="13">
        <v>197.5</v>
      </c>
      <c r="H63" s="63" t="s">
        <v>87</v>
      </c>
      <c r="I63" s="11"/>
    </row>
    <row r="64" spans="1:9" ht="201.75" customHeight="1" x14ac:dyDescent="0.35">
      <c r="A64" s="196"/>
      <c r="B64" s="197"/>
      <c r="C64" s="12" t="s">
        <v>26</v>
      </c>
      <c r="D64" s="24" t="s">
        <v>105</v>
      </c>
      <c r="E64" s="11"/>
      <c r="F64" s="13"/>
      <c r="G64" s="13">
        <v>289.17</v>
      </c>
      <c r="H64" s="31"/>
      <c r="I64" s="11"/>
    </row>
    <row r="65" spans="1:9" ht="281.25" customHeight="1" x14ac:dyDescent="0.35">
      <c r="A65" s="11">
        <v>2</v>
      </c>
      <c r="B65" s="148" t="s">
        <v>30</v>
      </c>
      <c r="C65" s="12" t="s">
        <v>30</v>
      </c>
      <c r="D65" s="24" t="s">
        <v>106</v>
      </c>
      <c r="E65" s="11"/>
      <c r="F65" s="13"/>
      <c r="G65" s="13">
        <v>497.5</v>
      </c>
      <c r="H65" s="25" t="s">
        <v>107</v>
      </c>
      <c r="I65" s="11"/>
    </row>
    <row r="66" spans="1:9" ht="314.25" customHeight="1" x14ac:dyDescent="0.35">
      <c r="A66" s="181">
        <v>3</v>
      </c>
      <c r="B66" s="169" t="s">
        <v>33</v>
      </c>
      <c r="C66" s="12" t="s">
        <v>34</v>
      </c>
      <c r="D66" s="24" t="s">
        <v>108</v>
      </c>
      <c r="E66" s="11"/>
      <c r="F66" s="13"/>
      <c r="G66" s="13">
        <f>429/1.2</f>
        <v>357.5</v>
      </c>
      <c r="H66" s="63" t="s">
        <v>109</v>
      </c>
      <c r="I66" s="11"/>
    </row>
    <row r="67" spans="1:9" ht="324" customHeight="1" x14ac:dyDescent="0.35">
      <c r="A67" s="182"/>
      <c r="B67" s="172"/>
      <c r="C67" s="12" t="s">
        <v>37</v>
      </c>
      <c r="D67" s="24" t="s">
        <v>97</v>
      </c>
      <c r="E67" s="11"/>
      <c r="F67" s="13"/>
      <c r="G67" s="13">
        <v>505.83</v>
      </c>
      <c r="H67" s="25" t="s">
        <v>98</v>
      </c>
      <c r="I67" s="11"/>
    </row>
    <row r="68" spans="1:9" ht="109.5" customHeight="1" x14ac:dyDescent="0.35">
      <c r="A68" s="194">
        <v>4</v>
      </c>
      <c r="B68" s="197" t="s">
        <v>40</v>
      </c>
      <c r="C68" s="34" t="s">
        <v>41</v>
      </c>
      <c r="D68" s="179" t="s">
        <v>128</v>
      </c>
      <c r="E68" s="181"/>
      <c r="F68" s="198"/>
      <c r="G68" s="198"/>
      <c r="H68" s="202" t="s">
        <v>129</v>
      </c>
      <c r="I68" s="34"/>
    </row>
    <row r="69" spans="1:9" ht="144" customHeight="1" x14ac:dyDescent="0.35">
      <c r="A69" s="194"/>
      <c r="B69" s="197"/>
      <c r="C69" s="34" t="s">
        <v>44</v>
      </c>
      <c r="D69" s="180"/>
      <c r="E69" s="182"/>
      <c r="F69" s="199"/>
      <c r="G69" s="199"/>
      <c r="H69" s="203"/>
      <c r="I69" s="34"/>
    </row>
    <row r="70" spans="1:9" ht="27" customHeight="1" x14ac:dyDescent="0.35">
      <c r="A70" s="36" t="s">
        <v>130</v>
      </c>
      <c r="B70" s="186" t="s">
        <v>131</v>
      </c>
      <c r="C70" s="186"/>
      <c r="D70" s="37"/>
      <c r="E70" s="37"/>
      <c r="F70" s="38"/>
      <c r="G70" s="38"/>
      <c r="H70" s="37"/>
      <c r="I70" s="37"/>
    </row>
    <row r="71" spans="1:9" ht="26.25" customHeight="1" x14ac:dyDescent="0.35">
      <c r="A71" s="39" t="s">
        <v>132</v>
      </c>
      <c r="B71" s="185" t="s">
        <v>133</v>
      </c>
      <c r="C71" s="185"/>
      <c r="D71" s="39"/>
      <c r="E71" s="57"/>
      <c r="F71" s="40"/>
      <c r="G71" s="40"/>
      <c r="H71" s="39"/>
      <c r="I71" s="39"/>
    </row>
    <row r="72" spans="1:9" ht="258" customHeight="1" x14ac:dyDescent="0.35">
      <c r="A72" s="41">
        <v>1</v>
      </c>
      <c r="B72" s="149" t="s">
        <v>134</v>
      </c>
      <c r="C72" s="11" t="s">
        <v>135</v>
      </c>
      <c r="D72" s="116" t="s">
        <v>136</v>
      </c>
      <c r="E72" s="90"/>
      <c r="F72" s="117"/>
      <c r="G72" s="13">
        <v>99.99</v>
      </c>
      <c r="H72" s="74" t="s">
        <v>137</v>
      </c>
      <c r="I72" s="11" t="s">
        <v>138</v>
      </c>
    </row>
    <row r="73" spans="1:9" ht="226.5" customHeight="1" x14ac:dyDescent="0.35">
      <c r="A73" s="41">
        <v>2</v>
      </c>
      <c r="B73" s="149" t="s">
        <v>139</v>
      </c>
      <c r="C73" s="11" t="s">
        <v>135</v>
      </c>
      <c r="D73" s="116" t="s">
        <v>140</v>
      </c>
      <c r="E73" s="90"/>
      <c r="F73" s="117"/>
      <c r="G73" s="13">
        <v>63.65</v>
      </c>
      <c r="H73" s="74" t="s">
        <v>141</v>
      </c>
      <c r="I73" s="11" t="s">
        <v>138</v>
      </c>
    </row>
    <row r="74" spans="1:9" ht="46.5" customHeight="1" x14ac:dyDescent="0.35">
      <c r="A74" s="41"/>
      <c r="B74" s="145"/>
      <c r="C74" s="42"/>
      <c r="D74" s="41"/>
      <c r="E74" s="118"/>
      <c r="F74" s="43"/>
      <c r="G74" s="43"/>
      <c r="H74" s="41"/>
      <c r="I74" s="41"/>
    </row>
    <row r="75" spans="1:9" ht="28.5" customHeight="1" x14ac:dyDescent="0.35">
      <c r="A75" s="36" t="s">
        <v>142</v>
      </c>
      <c r="B75" s="186" t="s">
        <v>143</v>
      </c>
      <c r="C75" s="186"/>
      <c r="D75" s="37"/>
      <c r="E75" s="37"/>
      <c r="F75" s="38"/>
      <c r="G75" s="38"/>
      <c r="H75" s="37"/>
      <c r="I75" s="37"/>
    </row>
    <row r="76" spans="1:9" ht="27" customHeight="1" x14ac:dyDescent="0.35">
      <c r="A76" s="39" t="s">
        <v>144</v>
      </c>
      <c r="B76" s="185" t="s">
        <v>145</v>
      </c>
      <c r="C76" s="185"/>
      <c r="D76" s="29"/>
      <c r="E76" s="29"/>
      <c r="F76" s="30"/>
      <c r="G76" s="30"/>
      <c r="H76" s="29"/>
      <c r="I76" s="29"/>
    </row>
    <row r="77" spans="1:9" ht="406.5" customHeight="1" x14ac:dyDescent="0.35">
      <c r="A77" s="11"/>
      <c r="B77" s="149" t="s">
        <v>146</v>
      </c>
      <c r="C77" s="11" t="s">
        <v>147</v>
      </c>
      <c r="D77" s="75" t="s">
        <v>148</v>
      </c>
      <c r="E77"/>
      <c r="F77" s="13"/>
      <c r="G77" s="13">
        <v>6.8</v>
      </c>
      <c r="H77" s="74" t="s">
        <v>149</v>
      </c>
      <c r="I77" s="11" t="s">
        <v>150</v>
      </c>
    </row>
    <row r="78" spans="1:9" ht="45" customHeight="1" x14ac:dyDescent="0.35">
      <c r="A78" s="11"/>
      <c r="B78" s="145"/>
      <c r="C78" s="12"/>
      <c r="D78" s="11"/>
      <c r="E78" s="11"/>
      <c r="F78" s="13"/>
      <c r="G78" s="13"/>
      <c r="H78" s="11"/>
      <c r="I78" s="11"/>
    </row>
    <row r="79" spans="1:9" ht="37.5" customHeight="1" x14ac:dyDescent="0.35">
      <c r="A79" s="39" t="s">
        <v>151</v>
      </c>
      <c r="B79" s="185" t="s">
        <v>145</v>
      </c>
      <c r="C79" s="185"/>
      <c r="D79" s="29"/>
      <c r="E79" s="29"/>
      <c r="F79" s="30"/>
      <c r="G79" s="30"/>
      <c r="H79" s="29"/>
      <c r="I79" s="29"/>
    </row>
    <row r="80" spans="1:9" ht="229.5" customHeight="1" x14ac:dyDescent="0.35">
      <c r="A80" s="11"/>
      <c r="B80" s="149" t="s">
        <v>152</v>
      </c>
      <c r="C80" s="11" t="s">
        <v>147</v>
      </c>
      <c r="D80" s="24" t="s">
        <v>153</v>
      </c>
      <c r="E80" s="11"/>
      <c r="F80" s="13"/>
      <c r="G80" s="13">
        <v>19.43</v>
      </c>
      <c r="H80" s="74" t="s">
        <v>154</v>
      </c>
      <c r="I80" s="11"/>
    </row>
    <row r="81" spans="1:9" ht="34.5" customHeight="1" x14ac:dyDescent="0.35">
      <c r="A81" s="39" t="s">
        <v>155</v>
      </c>
      <c r="B81" s="185" t="s">
        <v>156</v>
      </c>
      <c r="C81" s="185"/>
      <c r="D81" s="29"/>
      <c r="E81" s="29"/>
      <c r="F81" s="30"/>
      <c r="G81" s="30"/>
      <c r="H81" s="29"/>
      <c r="I81" s="29"/>
    </row>
    <row r="82" spans="1:9" ht="228" customHeight="1" x14ac:dyDescent="0.35">
      <c r="A82" s="11"/>
      <c r="B82" s="149" t="s">
        <v>157</v>
      </c>
      <c r="C82" s="75" t="s">
        <v>158</v>
      </c>
      <c r="D82" s="75" t="s">
        <v>159</v>
      </c>
      <c r="E82" s="11"/>
      <c r="F82" s="13"/>
      <c r="G82" s="13">
        <v>37.380000000000003</v>
      </c>
      <c r="H82" s="74" t="s">
        <v>160</v>
      </c>
      <c r="I82" s="11"/>
    </row>
    <row r="83" spans="1:9" ht="21.75" customHeight="1" x14ac:dyDescent="0.35">
      <c r="A83" s="14"/>
      <c r="B83" s="146"/>
      <c r="C83" s="15"/>
      <c r="D83" s="14"/>
      <c r="E83" s="14"/>
      <c r="F83" s="16"/>
      <c r="G83" s="16"/>
      <c r="H83" s="14"/>
      <c r="I83" s="14"/>
    </row>
    <row r="84" spans="1:9" ht="19.5" customHeight="1" x14ac:dyDescent="0.35">
      <c r="A84" s="44" t="s">
        <v>161</v>
      </c>
      <c r="B84" s="187" t="s">
        <v>162</v>
      </c>
      <c r="C84" s="187"/>
      <c r="D84" s="45"/>
      <c r="E84" s="45"/>
      <c r="F84" s="46"/>
      <c r="G84" s="46"/>
      <c r="H84" s="45"/>
      <c r="I84" s="45"/>
    </row>
    <row r="85" spans="1:9" ht="20.25" customHeight="1" x14ac:dyDescent="0.35">
      <c r="A85" s="47" t="s">
        <v>144</v>
      </c>
      <c r="B85" s="185" t="s">
        <v>163</v>
      </c>
      <c r="C85" s="185"/>
      <c r="D85" s="29"/>
      <c r="E85" s="29"/>
      <c r="F85" s="30"/>
      <c r="G85" s="30"/>
      <c r="H85" s="29"/>
      <c r="I85" s="29"/>
    </row>
    <row r="86" spans="1:9" ht="340.5" customHeight="1" x14ac:dyDescent="0.35">
      <c r="A86" s="8"/>
      <c r="B86" s="150" t="s">
        <v>164</v>
      </c>
      <c r="C86" s="24" t="s">
        <v>165</v>
      </c>
      <c r="D86" s="23" t="s">
        <v>166</v>
      </c>
      <c r="E86" s="8"/>
      <c r="F86" s="10"/>
      <c r="G86" s="10"/>
      <c r="H86" s="25" t="s">
        <v>167</v>
      </c>
      <c r="I86" s="8"/>
    </row>
    <row r="87" spans="1:9" ht="340.5" customHeight="1" x14ac:dyDescent="0.35">
      <c r="A87" s="8"/>
      <c r="B87" s="150" t="s">
        <v>164</v>
      </c>
      <c r="C87" s="24" t="s">
        <v>165</v>
      </c>
      <c r="D87" s="23" t="s">
        <v>168</v>
      </c>
      <c r="E87" s="8"/>
      <c r="F87" s="10"/>
      <c r="G87" s="10"/>
      <c r="H87" s="25"/>
      <c r="I87" s="8"/>
    </row>
    <row r="88" spans="1:9" ht="340.5" customHeight="1" x14ac:dyDescent="0.35">
      <c r="A88" s="8"/>
      <c r="B88" s="150" t="s">
        <v>169</v>
      </c>
      <c r="C88" s="24" t="s">
        <v>170</v>
      </c>
      <c r="D88" s="23" t="s">
        <v>171</v>
      </c>
      <c r="E88"/>
      <c r="F88" s="10"/>
      <c r="G88" s="10"/>
      <c r="H88" s="25"/>
      <c r="I88" s="8"/>
    </row>
    <row r="89" spans="1:9" ht="24" customHeight="1" x14ac:dyDescent="0.35">
      <c r="A89" s="39" t="s">
        <v>151</v>
      </c>
      <c r="B89" s="185" t="s">
        <v>172</v>
      </c>
      <c r="C89" s="185"/>
      <c r="D89" s="29"/>
      <c r="E89" s="29"/>
      <c r="F89" s="30"/>
      <c r="G89" s="30"/>
      <c r="H89" s="29"/>
      <c r="I89" s="29"/>
    </row>
    <row r="90" spans="1:9" ht="287.25" customHeight="1" x14ac:dyDescent="0.35">
      <c r="A90" s="11"/>
      <c r="B90" s="149" t="s">
        <v>173</v>
      </c>
      <c r="C90" s="11" t="s">
        <v>174</v>
      </c>
      <c r="D90" s="24" t="s">
        <v>175</v>
      </c>
      <c r="E90" s="11"/>
      <c r="F90" s="13"/>
      <c r="G90" s="13">
        <v>79.930000000000007</v>
      </c>
      <c r="H90" s="25" t="s">
        <v>176</v>
      </c>
      <c r="I90" s="11"/>
    </row>
    <row r="91" spans="1:9" ht="15" customHeight="1" x14ac:dyDescent="0.35">
      <c r="A91" s="36" t="s">
        <v>177</v>
      </c>
      <c r="B91" s="186" t="s">
        <v>178</v>
      </c>
      <c r="C91" s="186"/>
      <c r="D91" s="37"/>
      <c r="E91" s="37"/>
      <c r="F91" s="38"/>
      <c r="G91" s="38"/>
      <c r="H91" s="37"/>
      <c r="I91" s="37"/>
    </row>
    <row r="92" spans="1:9" ht="234" customHeight="1" x14ac:dyDescent="0.35">
      <c r="A92" s="11"/>
      <c r="B92" s="149" t="s">
        <v>179</v>
      </c>
      <c r="C92" s="11" t="s">
        <v>180</v>
      </c>
      <c r="D92" s="24" t="s">
        <v>181</v>
      </c>
      <c r="E92" s="11"/>
      <c r="F92" s="13"/>
      <c r="G92" s="13"/>
      <c r="H92" s="63" t="s">
        <v>182</v>
      </c>
      <c r="I92" s="11"/>
    </row>
    <row r="93" spans="1:9" ht="246.75" customHeight="1" x14ac:dyDescent="0.35">
      <c r="A93" s="11"/>
      <c r="B93" s="149" t="s">
        <v>183</v>
      </c>
      <c r="C93" s="11" t="s">
        <v>180</v>
      </c>
      <c r="D93" s="24" t="s">
        <v>184</v>
      </c>
      <c r="E93" s="11"/>
      <c r="F93" s="13"/>
      <c r="G93" s="13"/>
      <c r="H93" s="11"/>
      <c r="I93" s="11"/>
    </row>
    <row r="94" spans="1:9" ht="54" customHeight="1" x14ac:dyDescent="0.35">
      <c r="A94" s="11"/>
      <c r="B94" s="145"/>
      <c r="C94" s="12"/>
      <c r="D94" s="11"/>
      <c r="E94" s="11"/>
      <c r="F94" s="13"/>
      <c r="G94" s="13"/>
      <c r="H94" s="11"/>
      <c r="I94" s="11"/>
    </row>
    <row r="95" spans="1:9" ht="15" customHeight="1" x14ac:dyDescent="0.35">
      <c r="A95" s="36" t="s">
        <v>185</v>
      </c>
      <c r="B95" s="186" t="s">
        <v>186</v>
      </c>
      <c r="C95" s="186"/>
      <c r="D95" s="37"/>
      <c r="E95" s="37"/>
      <c r="F95" s="38"/>
      <c r="G95" s="38"/>
      <c r="H95" s="37"/>
      <c r="I95" s="37"/>
    </row>
    <row r="96" spans="1:9" ht="233.25" customHeight="1" x14ac:dyDescent="0.35">
      <c r="A96" s="11"/>
      <c r="B96" s="149" t="s">
        <v>187</v>
      </c>
      <c r="C96" s="12" t="s">
        <v>188</v>
      </c>
      <c r="D96" s="24" t="s">
        <v>189</v>
      </c>
      <c r="E96" s="11"/>
      <c r="F96" s="13"/>
      <c r="G96" s="13">
        <f>215/1.2</f>
        <v>179.16666666666669</v>
      </c>
      <c r="H96" s="63" t="s">
        <v>190</v>
      </c>
      <c r="I96" s="11"/>
    </row>
    <row r="97" spans="1:9" ht="198" customHeight="1" x14ac:dyDescent="0.35">
      <c r="A97" s="11"/>
      <c r="B97" s="149" t="s">
        <v>191</v>
      </c>
      <c r="C97" s="12" t="s">
        <v>188</v>
      </c>
      <c r="D97" s="24" t="s">
        <v>192</v>
      </c>
      <c r="E97" s="11"/>
      <c r="F97" s="13"/>
      <c r="G97" s="13">
        <v>27.5</v>
      </c>
      <c r="H97" s="63" t="s">
        <v>193</v>
      </c>
      <c r="I97" s="11"/>
    </row>
    <row r="98" spans="1:9" ht="15" customHeight="1" x14ac:dyDescent="0.35">
      <c r="A98" s="36" t="s">
        <v>194</v>
      </c>
      <c r="B98" s="186" t="s">
        <v>195</v>
      </c>
      <c r="C98" s="186"/>
      <c r="D98" s="37"/>
      <c r="E98" s="37"/>
      <c r="F98" s="38"/>
      <c r="G98" s="38"/>
      <c r="H98" s="37"/>
      <c r="I98" s="37"/>
    </row>
    <row r="99" spans="1:9" ht="366.75" customHeight="1" x14ac:dyDescent="0.35">
      <c r="A99" s="11"/>
      <c r="B99" s="149" t="s">
        <v>196</v>
      </c>
      <c r="C99" s="32" t="s">
        <v>197</v>
      </c>
      <c r="D99" s="11" t="s">
        <v>198</v>
      </c>
      <c r="E99" s="11"/>
      <c r="F99" s="13"/>
      <c r="G99" s="13"/>
      <c r="H99" s="49" t="s">
        <v>199</v>
      </c>
      <c r="I99" s="11"/>
    </row>
    <row r="100" spans="1:9" ht="15" customHeight="1" x14ac:dyDescent="0.35">
      <c r="A100" s="14"/>
      <c r="B100" s="146"/>
      <c r="C100" s="15"/>
      <c r="D100" s="14"/>
      <c r="E100" s="14"/>
      <c r="F100" s="16"/>
      <c r="G100" s="16"/>
      <c r="H100" s="14"/>
      <c r="I100" s="14"/>
    </row>
    <row r="101" spans="1:9" ht="16.5" customHeight="1" x14ac:dyDescent="0.35">
      <c r="A101" s="48" t="s">
        <v>200</v>
      </c>
      <c r="B101" s="187" t="s">
        <v>201</v>
      </c>
      <c r="C101" s="187"/>
      <c r="D101" s="45"/>
      <c r="E101" s="45"/>
      <c r="F101" s="46"/>
      <c r="G101" s="46"/>
      <c r="H101" s="45"/>
      <c r="I101" s="45"/>
    </row>
    <row r="102" spans="1:9" ht="16.5" customHeight="1" x14ac:dyDescent="0.35">
      <c r="A102" s="185" t="s">
        <v>202</v>
      </c>
      <c r="B102" s="185"/>
      <c r="C102" s="28"/>
      <c r="D102" s="39"/>
      <c r="E102" s="39"/>
      <c r="F102" s="40"/>
      <c r="G102" s="40"/>
      <c r="H102" s="39"/>
      <c r="I102" s="39"/>
    </row>
    <row r="103" spans="1:9" ht="277.5" customHeight="1" x14ac:dyDescent="0.35">
      <c r="A103" s="8"/>
      <c r="B103" s="151"/>
      <c r="C103" s="9" t="s">
        <v>203</v>
      </c>
      <c r="D103" s="11" t="s">
        <v>204</v>
      </c>
      <c r="E103" s="8"/>
      <c r="F103" s="10"/>
      <c r="G103" s="10"/>
      <c r="H103" s="49" t="s">
        <v>205</v>
      </c>
      <c r="I103" s="8"/>
    </row>
    <row r="104" spans="1:9" ht="15" customHeight="1" x14ac:dyDescent="0.35">
      <c r="A104" s="50"/>
      <c r="B104" s="152"/>
      <c r="C104" s="50"/>
      <c r="D104" s="124"/>
      <c r="E104" s="50"/>
      <c r="F104" s="51"/>
      <c r="G104" s="51"/>
      <c r="H104" s="50"/>
      <c r="I104" s="50"/>
    </row>
    <row r="105" spans="1:9" ht="15" customHeight="1" x14ac:dyDescent="0.35">
      <c r="A105" s="188" t="s">
        <v>206</v>
      </c>
      <c r="B105" s="189"/>
      <c r="C105" s="28"/>
      <c r="D105" s="39"/>
      <c r="E105" s="39"/>
      <c r="F105" s="40"/>
      <c r="G105" s="40"/>
      <c r="H105" s="39"/>
      <c r="I105" s="39"/>
    </row>
    <row r="106" spans="1:9" ht="265.5" customHeight="1" x14ac:dyDescent="0.35">
      <c r="A106" s="50"/>
      <c r="B106" s="151"/>
      <c r="C106" s="9" t="s">
        <v>207</v>
      </c>
      <c r="D106" s="11" t="s">
        <v>208</v>
      </c>
      <c r="E106" s="50"/>
      <c r="F106" s="51"/>
      <c r="G106" s="51"/>
      <c r="H106" s="49" t="s">
        <v>209</v>
      </c>
      <c r="I106" s="50"/>
    </row>
    <row r="107" spans="1:9" ht="15" customHeight="1" x14ac:dyDescent="0.35">
      <c r="A107" s="50"/>
      <c r="B107" s="152"/>
      <c r="C107" s="50"/>
      <c r="D107" s="124"/>
      <c r="E107" s="50"/>
      <c r="F107" s="51"/>
      <c r="G107" s="51"/>
      <c r="H107" s="50"/>
      <c r="I107" s="50"/>
    </row>
    <row r="108" spans="1:9" ht="15" customHeight="1" x14ac:dyDescent="0.35">
      <c r="A108" s="188" t="s">
        <v>210</v>
      </c>
      <c r="B108" s="189"/>
      <c r="C108" s="28"/>
      <c r="D108" s="39"/>
      <c r="E108" s="39"/>
      <c r="F108" s="40"/>
      <c r="G108" s="40"/>
      <c r="H108" s="39"/>
      <c r="I108" s="39"/>
    </row>
    <row r="109" spans="1:9" ht="283.5" customHeight="1" x14ac:dyDescent="0.35">
      <c r="A109" s="50"/>
      <c r="C109" s="9" t="s">
        <v>211</v>
      </c>
      <c r="D109" s="11" t="s">
        <v>212</v>
      </c>
      <c r="E109" s="50"/>
      <c r="F109" s="51"/>
      <c r="G109" s="51"/>
      <c r="H109" s="49" t="s">
        <v>209</v>
      </c>
      <c r="I109" s="50"/>
    </row>
    <row r="110" spans="1:9" ht="15" customHeight="1" x14ac:dyDescent="0.35">
      <c r="A110" s="52"/>
      <c r="B110" s="154"/>
      <c r="C110" s="52"/>
      <c r="D110" s="125"/>
      <c r="E110" s="52"/>
      <c r="F110" s="53"/>
      <c r="G110" s="53"/>
      <c r="H110" s="52"/>
      <c r="I110" s="52"/>
    </row>
    <row r="111" spans="1:9" ht="15" customHeight="1" x14ac:dyDescent="0.35">
      <c r="A111" s="211" t="s">
        <v>213</v>
      </c>
      <c r="B111" s="212"/>
      <c r="C111" s="28"/>
      <c r="D111" s="39"/>
      <c r="E111" s="39"/>
      <c r="F111" s="40"/>
      <c r="G111" s="40"/>
      <c r="H111" s="39"/>
      <c r="I111" s="39"/>
    </row>
    <row r="112" spans="1:9" ht="260.25" customHeight="1" x14ac:dyDescent="0.35">
      <c r="A112" s="54"/>
      <c r="B112" s="151"/>
      <c r="C112" s="9" t="s">
        <v>214</v>
      </c>
      <c r="D112" s="11" t="s">
        <v>215</v>
      </c>
      <c r="E112" s="54"/>
      <c r="F112" s="55"/>
      <c r="G112" s="55"/>
      <c r="H112" s="54"/>
      <c r="I112" s="54"/>
    </row>
    <row r="113" spans="1:9" ht="15" customHeight="1" x14ac:dyDescent="0.35">
      <c r="A113" s="50"/>
      <c r="B113" s="151"/>
      <c r="C113" s="12"/>
      <c r="D113" s="124"/>
      <c r="E113" s="50"/>
      <c r="F113" s="51"/>
      <c r="G113" s="51"/>
      <c r="H113" s="50"/>
      <c r="I113" s="50"/>
    </row>
    <row r="114" spans="1:9" ht="15" customHeight="1" x14ac:dyDescent="0.35">
      <c r="A114" s="188" t="s">
        <v>216</v>
      </c>
      <c r="B114" s="189"/>
      <c r="C114" s="56"/>
      <c r="D114" s="57"/>
      <c r="E114" s="57"/>
      <c r="F114" s="58"/>
      <c r="G114" s="58"/>
      <c r="H114" s="57"/>
      <c r="I114" s="57"/>
    </row>
    <row r="115" spans="1:9" ht="312" customHeight="1" x14ac:dyDescent="0.35">
      <c r="A115" s="50"/>
      <c r="B115" s="151"/>
      <c r="C115" s="9" t="s">
        <v>217</v>
      </c>
      <c r="D115" s="11" t="s">
        <v>218</v>
      </c>
      <c r="E115" s="50"/>
      <c r="F115" s="51"/>
      <c r="G115" s="51"/>
      <c r="H115" s="25" t="s">
        <v>209</v>
      </c>
      <c r="I115" s="50"/>
    </row>
    <row r="116" spans="1:9" ht="15" customHeight="1" x14ac:dyDescent="0.35">
      <c r="A116" s="50"/>
      <c r="B116" s="152"/>
      <c r="C116" s="50"/>
      <c r="D116" s="124"/>
      <c r="E116" s="50"/>
      <c r="F116" s="51"/>
      <c r="G116" s="51"/>
      <c r="H116" s="50"/>
      <c r="I116" s="50"/>
    </row>
    <row r="117" spans="1:9" ht="15" customHeight="1" x14ac:dyDescent="0.35">
      <c r="A117" s="185" t="s">
        <v>219</v>
      </c>
      <c r="B117" s="185"/>
      <c r="C117" s="28"/>
      <c r="D117" s="39"/>
      <c r="E117" s="39"/>
      <c r="F117" s="40"/>
      <c r="G117" s="40"/>
      <c r="H117" s="39"/>
      <c r="I117" s="39"/>
    </row>
    <row r="118" spans="1:9" ht="331.5" customHeight="1" x14ac:dyDescent="0.35">
      <c r="A118" s="50"/>
      <c r="B118" s="151"/>
      <c r="C118" s="9" t="s">
        <v>220</v>
      </c>
      <c r="D118" s="11" t="s">
        <v>218</v>
      </c>
      <c r="E118" s="50"/>
      <c r="F118" s="51"/>
      <c r="G118" s="51"/>
      <c r="H118" s="25" t="s">
        <v>209</v>
      </c>
      <c r="I118" s="50"/>
    </row>
    <row r="119" spans="1:9" ht="15" customHeight="1" x14ac:dyDescent="0.35">
      <c r="A119" s="50"/>
      <c r="B119" s="152"/>
      <c r="C119" s="50"/>
      <c r="D119" s="124"/>
      <c r="E119" s="50"/>
      <c r="F119" s="51"/>
      <c r="G119" s="51"/>
      <c r="H119" s="50"/>
      <c r="I119" s="50"/>
    </row>
    <row r="120" spans="1:9" ht="15" customHeight="1" x14ac:dyDescent="0.35">
      <c r="A120" s="48" t="s">
        <v>200</v>
      </c>
      <c r="B120" s="187" t="s">
        <v>221</v>
      </c>
      <c r="C120" s="187"/>
      <c r="D120" s="45"/>
      <c r="E120" s="45"/>
      <c r="F120" s="46"/>
      <c r="G120" s="46"/>
      <c r="H120" s="45"/>
      <c r="I120" s="45"/>
    </row>
    <row r="121" spans="1:9" ht="21.75" customHeight="1" x14ac:dyDescent="0.35">
      <c r="A121" s="190" t="s">
        <v>222</v>
      </c>
      <c r="B121" s="191"/>
      <c r="C121" s="59"/>
      <c r="D121" s="60"/>
      <c r="E121" s="60"/>
      <c r="F121" s="61"/>
      <c r="G121" s="61"/>
      <c r="H121" s="60"/>
      <c r="I121" s="60"/>
    </row>
    <row r="122" spans="1:9" ht="409.5" customHeight="1" x14ac:dyDescent="0.35">
      <c r="A122" s="192"/>
      <c r="B122" s="193" t="s">
        <v>222</v>
      </c>
      <c r="C122" s="181"/>
      <c r="D122" s="179" t="s">
        <v>223</v>
      </c>
      <c r="E122" s="192"/>
      <c r="F122" s="177"/>
      <c r="G122" s="177"/>
      <c r="H122" s="183" t="s">
        <v>224</v>
      </c>
      <c r="I122" s="174"/>
    </row>
    <row r="123" spans="1:9" ht="20.25" customHeight="1" x14ac:dyDescent="0.35">
      <c r="A123" s="192"/>
      <c r="B123" s="193"/>
      <c r="C123" s="182"/>
      <c r="D123" s="180"/>
      <c r="E123" s="192"/>
      <c r="F123" s="178"/>
      <c r="G123" s="178"/>
      <c r="H123" s="184"/>
      <c r="I123" s="176"/>
    </row>
    <row r="124" spans="1:9" ht="28.5" customHeight="1" x14ac:dyDescent="0.35">
      <c r="A124" s="48" t="s">
        <v>225</v>
      </c>
      <c r="B124" s="187" t="s">
        <v>226</v>
      </c>
      <c r="C124" s="187"/>
      <c r="D124" s="45"/>
      <c r="E124" s="45"/>
      <c r="F124" s="46"/>
      <c r="G124" s="46"/>
      <c r="H124" s="45"/>
      <c r="I124" s="45"/>
    </row>
    <row r="125" spans="1:9" ht="32.25" customHeight="1" x14ac:dyDescent="0.35">
      <c r="A125" s="67" t="s">
        <v>227</v>
      </c>
      <c r="B125" s="155" t="s">
        <v>228</v>
      </c>
      <c r="C125" s="59"/>
      <c r="D125" s="60"/>
      <c r="E125" s="60"/>
      <c r="F125" s="61"/>
      <c r="G125" s="61"/>
      <c r="H125" s="60"/>
      <c r="I125" s="60"/>
    </row>
    <row r="126" spans="1:9" ht="201.75" customHeight="1" x14ac:dyDescent="0.35">
      <c r="A126" s="52"/>
      <c r="B126" s="156" t="s">
        <v>229</v>
      </c>
      <c r="C126" s="32" t="s">
        <v>230</v>
      </c>
      <c r="D126" s="66" t="s">
        <v>231</v>
      </c>
      <c r="E126" s="52"/>
      <c r="F126" s="16"/>
      <c r="G126" s="16">
        <f>9030</f>
        <v>9030</v>
      </c>
      <c r="H126" s="65" t="s">
        <v>232</v>
      </c>
      <c r="I126" s="52"/>
    </row>
    <row r="127" spans="1:9" ht="219" customHeight="1" x14ac:dyDescent="0.35">
      <c r="A127" s="50"/>
      <c r="B127" s="157"/>
      <c r="C127" s="34" t="s">
        <v>233</v>
      </c>
      <c r="D127" s="66" t="s">
        <v>234</v>
      </c>
      <c r="E127" s="52"/>
      <c r="F127" s="13"/>
      <c r="G127" s="13">
        <f>826</f>
        <v>826</v>
      </c>
      <c r="H127" s="65" t="s">
        <v>235</v>
      </c>
      <c r="I127" s="50"/>
    </row>
    <row r="128" spans="1:9" ht="214.5" customHeight="1" x14ac:dyDescent="0.35">
      <c r="A128" s="52"/>
      <c r="B128" s="157"/>
      <c r="C128" s="34" t="s">
        <v>236</v>
      </c>
      <c r="D128" s="68" t="s">
        <v>237</v>
      </c>
      <c r="E128" s="50"/>
      <c r="F128" s="122"/>
      <c r="G128" s="16">
        <f>7294.2</f>
        <v>7294.2</v>
      </c>
      <c r="H128" s="65" t="s">
        <v>238</v>
      </c>
      <c r="I128" s="52"/>
    </row>
    <row r="129" spans="1:9" ht="214.5" customHeight="1" x14ac:dyDescent="0.35">
      <c r="A129" s="52"/>
      <c r="B129" s="157"/>
      <c r="C129" s="34" t="s">
        <v>239</v>
      </c>
      <c r="D129" s="66" t="s">
        <v>240</v>
      </c>
      <c r="E129"/>
      <c r="F129" s="16"/>
      <c r="G129" s="16">
        <v>2800</v>
      </c>
      <c r="H129" s="65" t="s">
        <v>241</v>
      </c>
      <c r="I129" s="52"/>
    </row>
    <row r="130" spans="1:9" ht="243.75" customHeight="1" x14ac:dyDescent="0.35">
      <c r="A130" s="50"/>
      <c r="B130" s="157"/>
      <c r="C130" s="34" t="s">
        <v>242</v>
      </c>
      <c r="D130" s="66" t="s">
        <v>243</v>
      </c>
      <c r="E130" s="52"/>
      <c r="F130" s="35"/>
      <c r="G130" s="16">
        <f>12980</f>
        <v>12980</v>
      </c>
      <c r="H130" s="65" t="s">
        <v>244</v>
      </c>
      <c r="I130" s="50"/>
    </row>
    <row r="131" spans="1:9" ht="214.5" customHeight="1" x14ac:dyDescent="0.35">
      <c r="A131" s="50"/>
      <c r="B131" s="157"/>
      <c r="C131" s="34" t="s">
        <v>242</v>
      </c>
      <c r="D131" s="68" t="s">
        <v>245</v>
      </c>
      <c r="E131" s="50"/>
      <c r="F131" s="69"/>
      <c r="G131" s="16">
        <v>5980</v>
      </c>
      <c r="H131" s="65" t="s">
        <v>246</v>
      </c>
      <c r="I131" s="50"/>
    </row>
    <row r="132" spans="1:9" ht="229.5" customHeight="1" x14ac:dyDescent="0.35">
      <c r="A132" s="50"/>
      <c r="B132" s="157"/>
      <c r="C132" s="34" t="s">
        <v>247</v>
      </c>
      <c r="D132" s="66" t="s">
        <v>248</v>
      </c>
      <c r="E132"/>
      <c r="F132" s="35"/>
      <c r="G132" s="16">
        <v>469</v>
      </c>
      <c r="H132" s="65" t="s">
        <v>249</v>
      </c>
      <c r="I132" s="50"/>
    </row>
    <row r="133" spans="1:9" ht="307.5" customHeight="1" x14ac:dyDescent="0.35">
      <c r="A133" s="50"/>
      <c r="B133" s="157"/>
      <c r="C133" s="34" t="s">
        <v>250</v>
      </c>
      <c r="D133" s="66" t="s">
        <v>251</v>
      </c>
      <c r="E133" s="50"/>
      <c r="F133" s="35"/>
      <c r="G133" s="16">
        <v>1746</v>
      </c>
      <c r="H133" s="65" t="s">
        <v>252</v>
      </c>
      <c r="I133" s="50"/>
    </row>
    <row r="134" spans="1:9" ht="336.75" customHeight="1" x14ac:dyDescent="0.35">
      <c r="A134" s="52"/>
      <c r="B134" s="147"/>
      <c r="C134" s="26" t="s">
        <v>250</v>
      </c>
      <c r="D134" s="66" t="s">
        <v>253</v>
      </c>
      <c r="E134" s="50"/>
      <c r="F134" s="35"/>
      <c r="G134" s="16">
        <v>1595</v>
      </c>
      <c r="H134" s="65" t="s">
        <v>254</v>
      </c>
      <c r="I134" s="50"/>
    </row>
    <row r="135" spans="1:9" ht="193.5" customHeight="1" x14ac:dyDescent="0.35">
      <c r="A135" s="139"/>
      <c r="B135" s="158"/>
      <c r="C135" s="140" t="s">
        <v>255</v>
      </c>
      <c r="D135" s="141" t="s">
        <v>256</v>
      </c>
      <c r="E135"/>
      <c r="F135" s="27"/>
      <c r="G135" s="16">
        <v>539</v>
      </c>
      <c r="H135" s="65" t="s">
        <v>257</v>
      </c>
      <c r="I135" s="52"/>
    </row>
    <row r="136" spans="1:9" ht="36.75" customHeight="1" x14ac:dyDescent="0.35">
      <c r="A136" s="136" t="s">
        <v>258</v>
      </c>
      <c r="B136" s="159" t="s">
        <v>259</v>
      </c>
      <c r="C136" s="137"/>
      <c r="D136" s="138"/>
      <c r="E136" s="60"/>
      <c r="F136" s="61"/>
      <c r="G136" s="61"/>
      <c r="H136" s="60"/>
      <c r="I136" s="60"/>
    </row>
    <row r="137" spans="1:9" ht="306" customHeight="1" x14ac:dyDescent="0.35">
      <c r="A137" s="167"/>
      <c r="B137" s="169" t="s">
        <v>260</v>
      </c>
      <c r="C137" s="26" t="s">
        <v>261</v>
      </c>
      <c r="D137" s="76" t="s">
        <v>262</v>
      </c>
      <c r="E137" s="52"/>
      <c r="F137" s="27"/>
      <c r="G137" s="16"/>
      <c r="H137" s="65"/>
      <c r="I137" s="52"/>
    </row>
    <row r="138" spans="1:9" ht="216" customHeight="1" x14ac:dyDescent="0.35">
      <c r="A138" s="168"/>
      <c r="B138" s="170"/>
      <c r="C138" s="26" t="s">
        <v>263</v>
      </c>
      <c r="D138" s="76" t="s">
        <v>264</v>
      </c>
      <c r="E138" s="52"/>
      <c r="F138" s="27"/>
      <c r="G138" s="16">
        <v>1190</v>
      </c>
      <c r="H138" s="65" t="s">
        <v>265</v>
      </c>
      <c r="I138" s="52"/>
    </row>
    <row r="139" spans="1:9" ht="216" customHeight="1" x14ac:dyDescent="0.35">
      <c r="A139" s="168"/>
      <c r="B139" s="170"/>
      <c r="C139" s="26" t="s">
        <v>239</v>
      </c>
      <c r="D139" s="76" t="s">
        <v>266</v>
      </c>
      <c r="E139" s="52"/>
      <c r="F139" s="27"/>
      <c r="G139" s="16"/>
      <c r="H139" s="65" t="s">
        <v>267</v>
      </c>
      <c r="I139" s="52"/>
    </row>
    <row r="140" spans="1:9" ht="216" customHeight="1" x14ac:dyDescent="0.35">
      <c r="A140" s="168"/>
      <c r="B140" s="170"/>
      <c r="C140" s="26" t="s">
        <v>268</v>
      </c>
      <c r="D140" s="76" t="s">
        <v>269</v>
      </c>
      <c r="E140" s="52"/>
      <c r="F140" s="27"/>
      <c r="G140" s="16">
        <v>131</v>
      </c>
      <c r="H140" s="65" t="s">
        <v>270</v>
      </c>
      <c r="I140" s="52"/>
    </row>
    <row r="141" spans="1:9" ht="189.75" customHeight="1" x14ac:dyDescent="0.35">
      <c r="A141" s="173"/>
      <c r="B141" s="172"/>
      <c r="C141" s="26" t="s">
        <v>271</v>
      </c>
      <c r="D141" s="76" t="s">
        <v>272</v>
      </c>
      <c r="E141" s="52"/>
      <c r="F141" s="27"/>
      <c r="G141" s="16">
        <v>650</v>
      </c>
      <c r="H141" s="65" t="s">
        <v>273</v>
      </c>
      <c r="I141" s="52"/>
    </row>
    <row r="142" spans="1:9" ht="8.25" customHeight="1" x14ac:dyDescent="0.35">
      <c r="A142" s="98"/>
      <c r="B142" s="160"/>
      <c r="C142" s="99"/>
      <c r="D142" s="100"/>
      <c r="E142" s="101"/>
      <c r="F142" s="102"/>
      <c r="G142" s="103"/>
      <c r="H142" s="104"/>
      <c r="I142" s="101"/>
    </row>
    <row r="143" spans="1:9" ht="258.75" customHeight="1" x14ac:dyDescent="0.35">
      <c r="A143" s="174"/>
      <c r="B143" s="169" t="s">
        <v>274</v>
      </c>
      <c r="C143" s="26" t="s">
        <v>261</v>
      </c>
      <c r="D143" s="126" t="s">
        <v>275</v>
      </c>
      <c r="E143" s="50"/>
      <c r="F143" s="35"/>
      <c r="G143" s="13"/>
      <c r="H143" s="63"/>
      <c r="I143" s="50"/>
    </row>
    <row r="144" spans="1:9" ht="262.5" customHeight="1" x14ac:dyDescent="0.35">
      <c r="A144" s="175"/>
      <c r="B144" s="170"/>
      <c r="C144" s="26" t="s">
        <v>263</v>
      </c>
      <c r="D144" s="76" t="s">
        <v>276</v>
      </c>
      <c r="E144"/>
      <c r="F144" s="27"/>
      <c r="G144" s="16">
        <v>1154</v>
      </c>
      <c r="H144" s="65" t="s">
        <v>277</v>
      </c>
      <c r="I144" s="52"/>
    </row>
    <row r="145" spans="1:13" ht="174.75" customHeight="1" x14ac:dyDescent="0.35">
      <c r="A145" s="175"/>
      <c r="B145" s="170"/>
      <c r="C145" s="26" t="s">
        <v>239</v>
      </c>
      <c r="D145" s="76" t="s">
        <v>278</v>
      </c>
      <c r="E145"/>
      <c r="F145" s="27"/>
      <c r="G145" s="16">
        <v>199</v>
      </c>
      <c r="H145" s="65" t="s">
        <v>279</v>
      </c>
      <c r="I145" s="52"/>
    </row>
    <row r="146" spans="1:13" ht="178.5" customHeight="1" x14ac:dyDescent="0.35">
      <c r="A146" s="176"/>
      <c r="B146" s="170"/>
      <c r="C146" s="26" t="s">
        <v>271</v>
      </c>
      <c r="D146" s="76" t="s">
        <v>280</v>
      </c>
      <c r="E146" s="52"/>
      <c r="F146" s="27"/>
      <c r="G146" s="16">
        <v>599</v>
      </c>
      <c r="H146" s="65" t="s">
        <v>281</v>
      </c>
      <c r="I146" s="52"/>
    </row>
    <row r="147" spans="1:13" ht="178.5" customHeight="1" x14ac:dyDescent="0.35">
      <c r="A147" s="165"/>
      <c r="B147" s="166"/>
      <c r="C147" s="135" t="s">
        <v>268</v>
      </c>
      <c r="D147" s="76" t="s">
        <v>282</v>
      </c>
      <c r="E147" s="52"/>
      <c r="F147" s="27"/>
      <c r="G147" s="16">
        <v>135</v>
      </c>
      <c r="H147" s="65" t="s">
        <v>283</v>
      </c>
      <c r="I147" s="52"/>
    </row>
    <row r="148" spans="1:13" ht="15.75" customHeight="1" x14ac:dyDescent="0.35">
      <c r="A148" s="101"/>
      <c r="B148" s="160"/>
      <c r="C148" s="99"/>
      <c r="D148" s="100"/>
      <c r="E148" s="101"/>
      <c r="F148" s="102"/>
      <c r="G148" s="103"/>
      <c r="H148" s="104"/>
      <c r="I148" s="101"/>
    </row>
    <row r="149" spans="1:13" ht="231" customHeight="1" x14ac:dyDescent="0.35">
      <c r="A149" s="167"/>
      <c r="B149" s="169" t="s">
        <v>284</v>
      </c>
      <c r="C149" s="129" t="s">
        <v>261</v>
      </c>
      <c r="D149" s="75" t="s">
        <v>285</v>
      </c>
      <c r="E149" s="131"/>
      <c r="F149" s="82"/>
      <c r="G149" s="83"/>
      <c r="H149" s="63"/>
      <c r="I149" s="81"/>
      <c r="J149" s="78"/>
      <c r="K149" s="78"/>
      <c r="L149" s="78"/>
      <c r="M149" s="78"/>
    </row>
    <row r="150" spans="1:13" ht="333" customHeight="1" x14ac:dyDescent="0.35">
      <c r="A150" s="168"/>
      <c r="B150" s="170"/>
      <c r="C150" s="130" t="s">
        <v>263</v>
      </c>
      <c r="D150" s="75" t="s">
        <v>286</v>
      </c>
      <c r="E150"/>
      <c r="F150" s="86"/>
      <c r="G150" s="87">
        <v>929</v>
      </c>
      <c r="H150" s="88" t="s">
        <v>287</v>
      </c>
      <c r="I150" s="89"/>
      <c r="J150" s="78"/>
      <c r="K150" s="78"/>
      <c r="L150" s="78"/>
      <c r="M150" s="78"/>
    </row>
    <row r="151" spans="1:13" ht="178.5" customHeight="1" x14ac:dyDescent="0.35">
      <c r="A151" s="168"/>
      <c r="B151" s="170"/>
      <c r="C151" s="79" t="s">
        <v>271</v>
      </c>
      <c r="D151" s="132" t="s">
        <v>288</v>
      </c>
      <c r="E151" s="92"/>
      <c r="F151" s="91"/>
      <c r="G151" s="80">
        <v>209</v>
      </c>
      <c r="H151" s="65" t="s">
        <v>289</v>
      </c>
      <c r="I151" s="77"/>
      <c r="J151" s="78"/>
      <c r="K151" s="78"/>
      <c r="L151" s="78"/>
      <c r="M151" s="78"/>
    </row>
    <row r="152" spans="1:13" ht="253.5" customHeight="1" x14ac:dyDescent="0.35">
      <c r="A152" s="168"/>
      <c r="B152" s="171"/>
      <c r="C152" s="73" t="s">
        <v>268</v>
      </c>
      <c r="D152" s="75" t="s">
        <v>290</v>
      </c>
      <c r="E152" s="90"/>
      <c r="F152" s="82"/>
      <c r="G152" s="83">
        <v>137</v>
      </c>
      <c r="H152" s="63" t="s">
        <v>291</v>
      </c>
      <c r="I152" s="121"/>
      <c r="J152" s="78"/>
      <c r="K152" s="78"/>
      <c r="L152" s="78"/>
      <c r="M152" s="78"/>
    </row>
    <row r="153" spans="1:13" ht="219" customHeight="1" x14ac:dyDescent="0.35">
      <c r="A153" s="173"/>
      <c r="B153" s="172"/>
      <c r="C153" s="93" t="s">
        <v>239</v>
      </c>
      <c r="D153" s="94" t="s">
        <v>292</v>
      </c>
      <c r="E153" s="114"/>
      <c r="F153" s="95"/>
      <c r="G153" s="96">
        <v>1000</v>
      </c>
      <c r="H153" s="64" t="s">
        <v>293</v>
      </c>
      <c r="I153" s="81"/>
      <c r="J153" s="78"/>
      <c r="K153" s="78"/>
      <c r="L153" s="78"/>
      <c r="M153" s="78"/>
    </row>
    <row r="154" spans="1:13" ht="13.5" customHeight="1" x14ac:dyDescent="0.35">
      <c r="A154" s="70"/>
      <c r="B154" s="161"/>
      <c r="C154" s="105"/>
      <c r="D154" s="101"/>
      <c r="E154" s="70"/>
      <c r="F154" s="71"/>
      <c r="G154" s="71"/>
      <c r="H154" s="70"/>
      <c r="I154" s="70"/>
    </row>
    <row r="155" spans="1:13" ht="259.5" customHeight="1" x14ac:dyDescent="0.35">
      <c r="A155" s="167"/>
      <c r="B155" s="169" t="s">
        <v>294</v>
      </c>
      <c r="C155" s="129" t="s">
        <v>261</v>
      </c>
      <c r="D155" s="75" t="s">
        <v>295</v>
      </c>
      <c r="E155" s="131"/>
      <c r="F155" s="82"/>
      <c r="G155" s="83"/>
      <c r="H155" s="63"/>
      <c r="I155" s="81"/>
      <c r="J155" s="78"/>
      <c r="K155" s="78"/>
      <c r="L155" s="78"/>
      <c r="M155" s="78"/>
    </row>
    <row r="156" spans="1:13" ht="288" customHeight="1" x14ac:dyDescent="0.35">
      <c r="A156" s="168"/>
      <c r="B156" s="170"/>
      <c r="C156" s="130" t="s">
        <v>263</v>
      </c>
      <c r="D156" s="75" t="s">
        <v>296</v>
      </c>
      <c r="E156"/>
      <c r="F156" s="86"/>
      <c r="G156" s="87">
        <v>1899</v>
      </c>
      <c r="H156" s="88" t="s">
        <v>297</v>
      </c>
      <c r="I156" s="89"/>
      <c r="J156" s="78"/>
      <c r="K156" s="78"/>
      <c r="L156" s="78"/>
      <c r="M156" s="78"/>
    </row>
    <row r="157" spans="1:13" ht="311.25" customHeight="1" x14ac:dyDescent="0.35">
      <c r="A157" s="168"/>
      <c r="B157" s="171"/>
      <c r="C157" s="79" t="s">
        <v>271</v>
      </c>
      <c r="D157" s="85" t="s">
        <v>298</v>
      </c>
      <c r="E157" s="92"/>
      <c r="F157" s="115"/>
      <c r="G157" s="80">
        <v>209</v>
      </c>
      <c r="H157" s="65" t="s">
        <v>299</v>
      </c>
      <c r="I157" s="77"/>
      <c r="J157" s="78"/>
      <c r="K157" s="78"/>
      <c r="L157" s="78"/>
      <c r="M157" s="78"/>
    </row>
    <row r="158" spans="1:13" ht="272.25" customHeight="1" x14ac:dyDescent="0.35">
      <c r="A158" s="168"/>
      <c r="B158" s="171"/>
      <c r="C158" s="73" t="s">
        <v>268</v>
      </c>
      <c r="D158" s="75" t="s">
        <v>300</v>
      </c>
      <c r="E158" s="90"/>
      <c r="F158" s="82"/>
      <c r="G158" s="83">
        <v>150</v>
      </c>
      <c r="H158" s="63" t="s">
        <v>301</v>
      </c>
      <c r="I158" s="81"/>
      <c r="J158" s="78"/>
      <c r="K158" s="78"/>
      <c r="L158" s="78"/>
      <c r="M158" s="78"/>
    </row>
    <row r="159" spans="1:13" ht="246" customHeight="1" x14ac:dyDescent="0.35">
      <c r="A159" s="168"/>
      <c r="B159" s="170"/>
      <c r="C159" s="84" t="s">
        <v>239</v>
      </c>
      <c r="D159" s="85" t="s">
        <v>302</v>
      </c>
      <c r="E159"/>
      <c r="F159" s="86"/>
      <c r="G159" s="87">
        <v>459</v>
      </c>
      <c r="H159" s="88" t="s">
        <v>303</v>
      </c>
      <c r="I159" s="89"/>
      <c r="J159" s="78"/>
      <c r="K159" s="78"/>
      <c r="L159" s="78"/>
      <c r="M159" s="78"/>
    </row>
    <row r="160" spans="1:13" ht="17.25" customHeight="1" x14ac:dyDescent="0.35">
      <c r="A160" s="106"/>
      <c r="B160" s="162"/>
      <c r="C160" s="128"/>
      <c r="D160" s="100"/>
      <c r="E160" s="109"/>
      <c r="F160" s="110"/>
      <c r="G160" s="111"/>
      <c r="H160" s="112"/>
      <c r="I160" s="113"/>
      <c r="J160" s="78"/>
      <c r="K160" s="78"/>
      <c r="L160" s="78"/>
      <c r="M160" s="78"/>
    </row>
    <row r="161" spans="1:13" ht="262.5" customHeight="1" x14ac:dyDescent="0.35">
      <c r="A161" s="168"/>
      <c r="B161" s="171" t="s">
        <v>304</v>
      </c>
      <c r="C161" s="73" t="s">
        <v>261</v>
      </c>
      <c r="D161" s="75" t="s">
        <v>285</v>
      </c>
      <c r="E161" s="127"/>
      <c r="F161" s="95"/>
      <c r="G161" s="96"/>
      <c r="H161" s="64"/>
      <c r="I161" s="97"/>
      <c r="J161" s="78"/>
      <c r="K161" s="78"/>
      <c r="L161" s="78"/>
      <c r="M161" s="78"/>
    </row>
    <row r="162" spans="1:13" ht="355.5" customHeight="1" x14ac:dyDescent="0.35">
      <c r="A162" s="168"/>
      <c r="B162" s="171"/>
      <c r="C162" s="73" t="s">
        <v>263</v>
      </c>
      <c r="D162" s="75" t="s">
        <v>305</v>
      </c>
      <c r="E162"/>
      <c r="F162" s="86"/>
      <c r="G162" s="87">
        <v>1899</v>
      </c>
      <c r="H162" s="88" t="s">
        <v>306</v>
      </c>
      <c r="I162" s="89"/>
      <c r="J162" s="78"/>
      <c r="K162" s="78"/>
      <c r="L162" s="78"/>
      <c r="M162" s="78"/>
    </row>
    <row r="163" spans="1:13" ht="245.25" customHeight="1" x14ac:dyDescent="0.35">
      <c r="A163" s="168"/>
      <c r="B163" s="171"/>
      <c r="C163" s="93" t="s">
        <v>271</v>
      </c>
      <c r="D163" s="94" t="s">
        <v>298</v>
      </c>
      <c r="E163" s="90"/>
      <c r="F163" s="82"/>
      <c r="G163" s="83">
        <v>211</v>
      </c>
      <c r="H163" s="63" t="s">
        <v>307</v>
      </c>
      <c r="I163" s="81"/>
      <c r="J163" s="78"/>
      <c r="K163" s="78"/>
      <c r="L163" s="78"/>
      <c r="M163" s="78"/>
    </row>
    <row r="164" spans="1:13" ht="245.25" customHeight="1" x14ac:dyDescent="0.35">
      <c r="A164" s="168"/>
      <c r="B164" s="171"/>
      <c r="C164" s="79" t="s">
        <v>268</v>
      </c>
      <c r="D164" s="76" t="s">
        <v>308</v>
      </c>
      <c r="E164" s="92"/>
      <c r="F164" s="115"/>
      <c r="G164" s="80">
        <v>99</v>
      </c>
      <c r="H164" s="65" t="s">
        <v>309</v>
      </c>
      <c r="I164" s="77"/>
      <c r="J164" s="78"/>
      <c r="K164" s="78"/>
      <c r="L164" s="78"/>
      <c r="M164" s="78"/>
    </row>
    <row r="165" spans="1:13" ht="212.25" customHeight="1" x14ac:dyDescent="0.35">
      <c r="A165" s="168"/>
      <c r="B165" s="171"/>
      <c r="C165" s="79" t="s">
        <v>239</v>
      </c>
      <c r="D165" s="76" t="s">
        <v>310</v>
      </c>
      <c r="E165" s="92"/>
      <c r="F165" s="115"/>
      <c r="G165" s="80">
        <v>1440</v>
      </c>
      <c r="H165" s="65" t="s">
        <v>311</v>
      </c>
      <c r="I165" s="77"/>
      <c r="J165" s="78"/>
      <c r="K165" s="78"/>
      <c r="L165" s="78"/>
      <c r="M165" s="78"/>
    </row>
    <row r="166" spans="1:13" ht="18" customHeight="1" x14ac:dyDescent="0.35">
      <c r="A166" s="106"/>
      <c r="B166" s="162"/>
      <c r="C166" s="107"/>
      <c r="D166" s="108"/>
      <c r="E166" s="109"/>
      <c r="F166" s="110"/>
      <c r="G166" s="111"/>
      <c r="H166" s="112"/>
      <c r="I166" s="113"/>
      <c r="J166" s="78"/>
      <c r="K166" s="78"/>
      <c r="L166" s="78"/>
      <c r="M166" s="78"/>
    </row>
    <row r="167" spans="1:13" ht="262.5" customHeight="1" x14ac:dyDescent="0.35">
      <c r="A167" s="168"/>
      <c r="B167" s="170" t="s">
        <v>304</v>
      </c>
      <c r="C167" s="93" t="s">
        <v>261</v>
      </c>
      <c r="D167" s="76" t="s">
        <v>262</v>
      </c>
      <c r="E167" s="97"/>
      <c r="F167" s="95"/>
      <c r="G167" s="96"/>
      <c r="H167" s="64"/>
      <c r="I167" s="97"/>
      <c r="J167" s="78"/>
      <c r="K167" s="78"/>
      <c r="L167" s="78"/>
      <c r="M167" s="78"/>
    </row>
    <row r="168" spans="1:13" ht="286.5" customHeight="1" x14ac:dyDescent="0.35">
      <c r="A168" s="168"/>
      <c r="B168" s="170"/>
      <c r="C168" s="84" t="s">
        <v>263</v>
      </c>
      <c r="D168" s="85" t="s">
        <v>312</v>
      </c>
      <c r="E168"/>
      <c r="F168" s="86"/>
      <c r="G168" s="87">
        <v>1985</v>
      </c>
      <c r="H168" s="88" t="s">
        <v>313</v>
      </c>
      <c r="I168" s="89"/>
      <c r="J168" s="78"/>
      <c r="K168" s="78"/>
      <c r="L168" s="78"/>
      <c r="M168" s="78"/>
    </row>
    <row r="169" spans="1:13" ht="245.25" customHeight="1" x14ac:dyDescent="0.35">
      <c r="A169" s="168"/>
      <c r="B169" s="171"/>
      <c r="C169" s="73" t="s">
        <v>271</v>
      </c>
      <c r="D169" s="75" t="s">
        <v>298</v>
      </c>
      <c r="E169" s="92"/>
      <c r="F169" s="82"/>
      <c r="G169" s="83">
        <v>211</v>
      </c>
      <c r="H169" s="63"/>
      <c r="I169" s="81"/>
      <c r="J169" s="78"/>
      <c r="K169" s="78"/>
      <c r="L169" s="78"/>
      <c r="M169" s="78"/>
    </row>
    <row r="170" spans="1:13" ht="245.25" customHeight="1" x14ac:dyDescent="0.35">
      <c r="A170" s="168"/>
      <c r="B170" s="171"/>
      <c r="C170" s="73" t="s">
        <v>268</v>
      </c>
      <c r="D170" s="119" t="s">
        <v>314</v>
      </c>
      <c r="E170" s="90"/>
      <c r="F170" s="120"/>
      <c r="G170" s="83">
        <v>219.99</v>
      </c>
      <c r="H170" s="63" t="s">
        <v>315</v>
      </c>
      <c r="I170" s="81"/>
      <c r="J170" s="78"/>
      <c r="K170" s="78"/>
      <c r="L170" s="78"/>
      <c r="M170" s="78"/>
    </row>
    <row r="171" spans="1:13" ht="212.25" customHeight="1" x14ac:dyDescent="0.35">
      <c r="A171" s="173"/>
      <c r="B171" s="204"/>
      <c r="C171" s="73" t="s">
        <v>239</v>
      </c>
      <c r="D171" s="75" t="s">
        <v>316</v>
      </c>
      <c r="E171"/>
      <c r="F171" s="82"/>
      <c r="G171" s="83">
        <v>189.99</v>
      </c>
      <c r="H171" s="63" t="s">
        <v>317</v>
      </c>
      <c r="I171" s="81"/>
      <c r="J171" s="78"/>
      <c r="K171" s="78"/>
      <c r="L171" s="78"/>
      <c r="M171" s="78"/>
    </row>
    <row r="172" spans="1:13" ht="21" customHeight="1" x14ac:dyDescent="0.35">
      <c r="A172" s="72" t="s">
        <v>318</v>
      </c>
      <c r="B172" s="163" t="s">
        <v>319</v>
      </c>
      <c r="C172" s="70"/>
      <c r="D172" s="70"/>
      <c r="E172" s="70"/>
      <c r="F172" s="71"/>
      <c r="G172" s="71"/>
      <c r="H172" s="70"/>
      <c r="I172" s="70"/>
    </row>
    <row r="173" spans="1:13" ht="297" customHeight="1" x14ac:dyDescent="0.35">
      <c r="A173" s="50"/>
      <c r="B173" s="152"/>
      <c r="C173" s="34" t="s">
        <v>320</v>
      </c>
      <c r="D173" s="50"/>
      <c r="E173" s="50"/>
      <c r="F173" s="51"/>
      <c r="G173" s="51"/>
      <c r="H173" s="50"/>
      <c r="I173" s="50"/>
    </row>
    <row r="174" spans="1:13" ht="272.25" customHeight="1" x14ac:dyDescent="0.35">
      <c r="A174" s="50"/>
      <c r="B174" s="152"/>
      <c r="C174" s="34" t="s">
        <v>321</v>
      </c>
      <c r="D174" s="209"/>
      <c r="E174" s="50"/>
      <c r="F174" s="51"/>
      <c r="G174" s="51"/>
      <c r="H174" s="50"/>
      <c r="I174" s="50"/>
    </row>
    <row r="175" spans="1:13" ht="272.25" customHeight="1" x14ac:dyDescent="0.35">
      <c r="A175" s="50"/>
      <c r="B175" s="152"/>
      <c r="C175" s="34" t="s">
        <v>322</v>
      </c>
      <c r="D175" s="210"/>
      <c r="E175" s="50"/>
      <c r="F175" s="51"/>
      <c r="G175" s="51"/>
      <c r="H175" s="50"/>
      <c r="I175" s="50"/>
    </row>
    <row r="176" spans="1:13" ht="201" customHeight="1" x14ac:dyDescent="0.35">
      <c r="A176" s="50"/>
      <c r="B176" s="154"/>
      <c r="C176" s="26" t="s">
        <v>239</v>
      </c>
      <c r="D176" s="14" t="s">
        <v>323</v>
      </c>
      <c r="E176"/>
      <c r="F176" s="115"/>
      <c r="G176" s="80">
        <v>3225</v>
      </c>
      <c r="H176" s="65" t="s">
        <v>324</v>
      </c>
      <c r="I176" s="52"/>
    </row>
    <row r="177" spans="1:9" ht="201" customHeight="1" x14ac:dyDescent="0.35">
      <c r="A177" s="133"/>
      <c r="B177" s="152"/>
      <c r="C177" s="34" t="s">
        <v>325</v>
      </c>
      <c r="D177" s="11" t="s">
        <v>326</v>
      </c>
      <c r="E177" s="90"/>
      <c r="F177" s="82"/>
      <c r="G177" s="83"/>
      <c r="H177" s="63"/>
      <c r="I177" s="50"/>
    </row>
    <row r="178" spans="1:9" ht="374.25" customHeight="1" x14ac:dyDescent="0.35">
      <c r="A178" s="50"/>
      <c r="B178" s="164"/>
      <c r="C178" s="134" t="s">
        <v>327</v>
      </c>
      <c r="D178" s="54"/>
      <c r="E178" s="54"/>
      <c r="F178" s="95"/>
      <c r="G178" s="96"/>
      <c r="H178" s="64"/>
      <c r="I178" s="54"/>
    </row>
    <row r="179" spans="1:9" ht="294.75" customHeight="1" x14ac:dyDescent="0.35">
      <c r="A179" s="50"/>
      <c r="B179" s="152"/>
      <c r="C179" s="34" t="s">
        <v>239</v>
      </c>
      <c r="D179" s="50"/>
      <c r="E179"/>
      <c r="F179" s="82"/>
      <c r="G179" s="83">
        <v>2120</v>
      </c>
      <c r="H179" s="63"/>
      <c r="I179" s="50"/>
    </row>
    <row r="180" spans="1:9" ht="322.5" customHeight="1" x14ac:dyDescent="0.35">
      <c r="A180" s="50"/>
      <c r="B180" s="152"/>
      <c r="C180" s="34" t="s">
        <v>328</v>
      </c>
      <c r="D180" s="50"/>
      <c r="E180" s="50"/>
      <c r="F180" s="82"/>
      <c r="G180" s="83"/>
      <c r="H180" s="63"/>
      <c r="I180" s="50"/>
    </row>
    <row r="181" spans="1:9" ht="408" customHeight="1" x14ac:dyDescent="0.35">
      <c r="A181" s="50"/>
      <c r="B181" s="152"/>
      <c r="C181" s="73" t="s">
        <v>329</v>
      </c>
      <c r="D181"/>
      <c r="E181" s="50"/>
      <c r="F181" s="51"/>
      <c r="G181" s="51"/>
      <c r="H181" s="50"/>
      <c r="I181" s="50"/>
    </row>
    <row r="182" spans="1:9" ht="372" customHeight="1" x14ac:dyDescent="0.35">
      <c r="A182" s="50"/>
      <c r="B182" s="152"/>
      <c r="C182" s="73" t="s">
        <v>330</v>
      </c>
      <c r="D182" s="50"/>
      <c r="E182" s="50"/>
      <c r="F182" s="51"/>
      <c r="G182" s="51"/>
      <c r="H182" s="50"/>
      <c r="I182" s="50"/>
    </row>
    <row r="183" spans="1:9" ht="378.75" customHeight="1" x14ac:dyDescent="0.35">
      <c r="A183" s="50"/>
      <c r="B183" s="152"/>
      <c r="C183" s="73" t="s">
        <v>331</v>
      </c>
      <c r="D183" s="50"/>
      <c r="E183"/>
      <c r="F183" s="51"/>
      <c r="G183" s="51"/>
      <c r="H183" s="50"/>
      <c r="I183" s="50"/>
    </row>
    <row r="184" spans="1:9" ht="354" customHeight="1" x14ac:dyDescent="0.35">
      <c r="A184" s="52"/>
      <c r="B184" s="154"/>
      <c r="C184" s="79" t="s">
        <v>332</v>
      </c>
      <c r="D184" s="52"/>
      <c r="E184" s="52"/>
      <c r="F184" s="53"/>
      <c r="G184" s="53"/>
      <c r="H184" s="52"/>
      <c r="I184" s="52"/>
    </row>
    <row r="185" spans="1:9" ht="395.25" customHeight="1" x14ac:dyDescent="0.35">
      <c r="A185" s="52"/>
      <c r="B185" s="154"/>
      <c r="C185" s="79" t="s">
        <v>333</v>
      </c>
      <c r="D185" s="52"/>
      <c r="E185" s="92"/>
      <c r="F185" s="53"/>
      <c r="G185" s="53"/>
      <c r="H185" s="52"/>
      <c r="I185" s="52"/>
    </row>
    <row r="186" spans="1:9" ht="374.25" customHeight="1" x14ac:dyDescent="0.35">
      <c r="A186" s="52"/>
      <c r="B186" s="154"/>
      <c r="C186" s="79" t="s">
        <v>334</v>
      </c>
      <c r="D186" s="52"/>
      <c r="E186" s="92"/>
      <c r="F186" s="53"/>
      <c r="G186" s="53"/>
      <c r="H186" s="52"/>
      <c r="I186" s="52"/>
    </row>
    <row r="187" spans="1:9" ht="15" customHeight="1" x14ac:dyDescent="0.35">
      <c r="A187" s="50"/>
      <c r="B187" s="152"/>
      <c r="C187" s="50"/>
      <c r="D187" s="50"/>
      <c r="E187" s="50"/>
      <c r="F187" s="51"/>
      <c r="G187" s="51"/>
      <c r="H187" s="50"/>
      <c r="I187" s="50"/>
    </row>
    <row r="188" spans="1:9" ht="15" customHeight="1" x14ac:dyDescent="0.35">
      <c r="A188" s="50"/>
      <c r="B188" s="152"/>
      <c r="C188" s="50"/>
      <c r="D188" s="50"/>
      <c r="E188" s="50"/>
      <c r="F188" s="51"/>
      <c r="G188" s="51"/>
      <c r="H188" s="50"/>
      <c r="I188" s="50"/>
    </row>
    <row r="189" spans="1:9" ht="15" customHeight="1" x14ac:dyDescent="0.35">
      <c r="A189" s="50"/>
      <c r="B189" s="152"/>
      <c r="C189" s="50"/>
      <c r="D189" s="50"/>
      <c r="E189" s="50"/>
      <c r="F189" s="51"/>
      <c r="G189" s="51"/>
      <c r="H189" s="50"/>
      <c r="I189" s="50"/>
    </row>
    <row r="190" spans="1:9" ht="15" customHeight="1" x14ac:dyDescent="0.35">
      <c r="A190" s="50"/>
      <c r="B190" s="152"/>
      <c r="C190" s="50"/>
      <c r="D190" s="50"/>
      <c r="E190" s="50"/>
      <c r="F190" s="51"/>
      <c r="G190" s="51"/>
      <c r="H190" s="50"/>
      <c r="I190" s="50"/>
    </row>
    <row r="191" spans="1:9" ht="15" customHeight="1" x14ac:dyDescent="0.35">
      <c r="A191" s="50"/>
      <c r="B191" s="152"/>
      <c r="C191" s="50"/>
      <c r="D191" s="50"/>
      <c r="E191" s="50"/>
      <c r="F191" s="51"/>
      <c r="G191" s="51"/>
      <c r="H191" s="50"/>
      <c r="I191" s="50"/>
    </row>
    <row r="192" spans="1:9" ht="15" customHeight="1" x14ac:dyDescent="0.35">
      <c r="A192" s="50"/>
      <c r="B192" s="152"/>
      <c r="C192" s="50"/>
      <c r="D192" s="50"/>
      <c r="E192" s="50"/>
      <c r="F192" s="51"/>
      <c r="G192" s="51"/>
      <c r="H192" s="50"/>
      <c r="I192" s="50"/>
    </row>
    <row r="193" spans="1:9" ht="15" customHeight="1" x14ac:dyDescent="0.35">
      <c r="A193" s="50"/>
      <c r="B193" s="152"/>
      <c r="C193" s="50"/>
      <c r="D193" s="50"/>
      <c r="E193" s="50"/>
      <c r="F193" s="51"/>
      <c r="G193" s="51"/>
      <c r="H193" s="50"/>
      <c r="I193" s="50"/>
    </row>
    <row r="194" spans="1:9" ht="15" customHeight="1" x14ac:dyDescent="0.35">
      <c r="A194" s="50"/>
      <c r="B194" s="152"/>
      <c r="C194" s="50"/>
      <c r="D194" s="50"/>
      <c r="E194" s="50"/>
      <c r="F194" s="51"/>
      <c r="G194" s="51"/>
      <c r="H194" s="50"/>
      <c r="I194" s="50"/>
    </row>
    <row r="195" spans="1:9" ht="15" customHeight="1" x14ac:dyDescent="0.35">
      <c r="A195" s="50"/>
      <c r="B195" s="152"/>
      <c r="C195" s="50"/>
      <c r="D195" s="50"/>
      <c r="E195" s="50"/>
      <c r="F195" s="51"/>
      <c r="G195" s="51"/>
      <c r="H195" s="50"/>
      <c r="I195" s="50"/>
    </row>
    <row r="196" spans="1:9" ht="15" customHeight="1" x14ac:dyDescent="0.35">
      <c r="A196" s="50"/>
      <c r="B196" s="152"/>
      <c r="C196" s="50"/>
      <c r="D196" s="50"/>
      <c r="E196" s="50"/>
      <c r="F196" s="51"/>
      <c r="G196" s="51"/>
      <c r="H196" s="50"/>
      <c r="I196" s="50"/>
    </row>
  </sheetData>
  <mergeCells count="100">
    <mergeCell ref="I16:I17"/>
    <mergeCell ref="D174:D175"/>
    <mergeCell ref="A27:A29"/>
    <mergeCell ref="B27:B29"/>
    <mergeCell ref="B124:C124"/>
    <mergeCell ref="A50:A51"/>
    <mergeCell ref="B50:B51"/>
    <mergeCell ref="A46:A48"/>
    <mergeCell ref="B46:B48"/>
    <mergeCell ref="A35:B35"/>
    <mergeCell ref="B70:C70"/>
    <mergeCell ref="B71:C71"/>
    <mergeCell ref="B68:B69"/>
    <mergeCell ref="A111:B111"/>
    <mergeCell ref="A114:B114"/>
    <mergeCell ref="B75:C75"/>
    <mergeCell ref="B76:C76"/>
    <mergeCell ref="D68:D69"/>
    <mergeCell ref="E68:E69"/>
    <mergeCell ref="F68:F69"/>
    <mergeCell ref="A40:A41"/>
    <mergeCell ref="B40:B41"/>
    <mergeCell ref="A45:B45"/>
    <mergeCell ref="A42:A43"/>
    <mergeCell ref="B42:B43"/>
    <mergeCell ref="A53:B53"/>
    <mergeCell ref="A54:A56"/>
    <mergeCell ref="B54:B56"/>
    <mergeCell ref="A58:A59"/>
    <mergeCell ref="B58:B59"/>
    <mergeCell ref="G68:G69"/>
    <mergeCell ref="H68:H69"/>
    <mergeCell ref="A167:A171"/>
    <mergeCell ref="B167:B171"/>
    <mergeCell ref="A2:I2"/>
    <mergeCell ref="B8:C8"/>
    <mergeCell ref="A9:B9"/>
    <mergeCell ref="B10:B12"/>
    <mergeCell ref="A10:A12"/>
    <mergeCell ref="B36:B38"/>
    <mergeCell ref="A31:A32"/>
    <mergeCell ref="A33:A34"/>
    <mergeCell ref="B33:B34"/>
    <mergeCell ref="B31:B32"/>
    <mergeCell ref="A36:A38"/>
    <mergeCell ref="A26:B26"/>
    <mergeCell ref="D16:D17"/>
    <mergeCell ref="E16:E17"/>
    <mergeCell ref="F16:F17"/>
    <mergeCell ref="G16:G17"/>
    <mergeCell ref="H16:H17"/>
    <mergeCell ref="A14:A15"/>
    <mergeCell ref="B14:B15"/>
    <mergeCell ref="A23:A24"/>
    <mergeCell ref="B23:B24"/>
    <mergeCell ref="A18:B18"/>
    <mergeCell ref="A16:A17"/>
    <mergeCell ref="B16:B17"/>
    <mergeCell ref="B19:B21"/>
    <mergeCell ref="A19:A21"/>
    <mergeCell ref="B79:C79"/>
    <mergeCell ref="B81:C81"/>
    <mergeCell ref="B84:C84"/>
    <mergeCell ref="A68:A69"/>
    <mergeCell ref="A61:B61"/>
    <mergeCell ref="A62:A64"/>
    <mergeCell ref="B62:B64"/>
    <mergeCell ref="B66:B67"/>
    <mergeCell ref="A66:A67"/>
    <mergeCell ref="B120:C120"/>
    <mergeCell ref="A121:B121"/>
    <mergeCell ref="E122:E123"/>
    <mergeCell ref="B122:B123"/>
    <mergeCell ref="A122:A123"/>
    <mergeCell ref="A117:B117"/>
    <mergeCell ref="B85:C85"/>
    <mergeCell ref="B89:C89"/>
    <mergeCell ref="B91:C91"/>
    <mergeCell ref="B95:C95"/>
    <mergeCell ref="B98:C98"/>
    <mergeCell ref="B101:C101"/>
    <mergeCell ref="A102:B102"/>
    <mergeCell ref="A105:B105"/>
    <mergeCell ref="A108:B108"/>
    <mergeCell ref="I122:I123"/>
    <mergeCell ref="F122:F123"/>
    <mergeCell ref="D122:D123"/>
    <mergeCell ref="C122:C123"/>
    <mergeCell ref="H122:H123"/>
    <mergeCell ref="G122:G123"/>
    <mergeCell ref="A155:A159"/>
    <mergeCell ref="B155:B159"/>
    <mergeCell ref="A161:A165"/>
    <mergeCell ref="B161:B165"/>
    <mergeCell ref="B137:B141"/>
    <mergeCell ref="A137:A141"/>
    <mergeCell ref="B143:B146"/>
    <mergeCell ref="B149:B153"/>
    <mergeCell ref="A149:A153"/>
    <mergeCell ref="A143:A146"/>
  </mergeCells>
  <hyperlinks>
    <hyperlink ref="H27" r:id="rId1" xr:uid="{7AC1B235-1589-4C3B-B0BD-1BA758DD6967}"/>
    <hyperlink ref="H29" r:id="rId2" xr:uid="{B06EEFEB-CB1A-487D-8F22-738308AF76FE}"/>
    <hyperlink ref="H28" r:id="rId3" xr:uid="{5012944A-0D74-4052-8B4F-55395B8FF43C}"/>
    <hyperlink ref="H36" r:id="rId4" xr:uid="{448F5278-6E76-406D-A788-B39997E986BB}"/>
    <hyperlink ref="H46" r:id="rId5" xr:uid="{226FC4D7-3E91-426A-8750-13EA28B33EFC}"/>
    <hyperlink ref="H40" r:id="rId6" xr:uid="{E1EB78C8-5D97-4E28-9EA7-5BE42BABF880}"/>
    <hyperlink ref="H39" r:id="rId7" xr:uid="{459E71C5-AD86-4894-8CEE-D706F2925D48}"/>
    <hyperlink ref="H37" r:id="rId8" xr:uid="{EF53FFBA-DDA0-4217-8E8D-23D099746F62}"/>
    <hyperlink ref="H54" r:id="rId9" xr:uid="{7101513E-EC61-421B-BA4D-15D85D7B88D2}"/>
    <hyperlink ref="H49" r:id="rId10" xr:uid="{30C47C32-D9C7-4D96-AAFB-A4854A4E3CDE}"/>
    <hyperlink ref="H30" r:id="rId11" xr:uid="{A9436D67-1755-45B5-8B86-E0D6427EA055}"/>
    <hyperlink ref="H32" r:id="rId12" xr:uid="{9F5E88CB-BA4F-45B0-8442-2B4754A6BE52}"/>
    <hyperlink ref="H33" r:id="rId13" xr:uid="{F6D308D4-1DF1-43D7-8A9A-45C8777D8334}"/>
    <hyperlink ref="H34" r:id="rId14" xr:uid="{9268D086-4B2D-4CCD-8B8B-763F1CFB9083}"/>
    <hyperlink ref="H43" r:id="rId15" xr:uid="{A894DE1A-9025-4AF6-909C-F4D0861D11D6}"/>
    <hyperlink ref="H42" r:id="rId16" xr:uid="{AAB6C029-0F6D-465E-A3E9-EFCAB87FE038}"/>
    <hyperlink ref="H103" r:id="rId17" display="https://www.nevillejohnson.co.uk/fitted-bedrooms/?key=763331&amp;campaign=1WG-BED-WAR&amp;utm_medium=cpc&amp;utm_source=google&amp;gad_source=1&amp;gad_campaignid=20890603599&amp;gbraid=0AAAAAD_jywc_z9Nrof8jYxEXpNqVoFCNZ&amp;gclid=CjwKCAjw7MLDBhAuEiwAIeXGIUz4x21JqSTcki-R1o-gdo53OC2tslstbW1MLyHeyMg-R9AZRUhIYRoCVsoQAvD_BwE" xr:uid="{AD9E108D-468B-484B-9AFF-45623DB66230}"/>
    <hyperlink ref="H106" r:id="rId18" xr:uid="{824A42DF-2BDA-4A24-AE63-31E4E55D5B86}"/>
    <hyperlink ref="H118" r:id="rId19" xr:uid="{38BE16D6-6858-4C42-AE87-550EC80DD373}"/>
    <hyperlink ref="H115" r:id="rId20" xr:uid="{63A81677-E6A3-414D-B725-557473DAE4FE}"/>
    <hyperlink ref="H38" r:id="rId21" xr:uid="{F709EF6B-8DA5-4698-82A3-C8B01BC1B16F}"/>
    <hyperlink ref="H55" r:id="rId22" xr:uid="{3C48E061-7C19-44FF-8F94-9B9B8BEB7984}"/>
    <hyperlink ref="H22" r:id="rId23" xr:uid="{5F3AF3A7-FA10-4B96-9953-A596774DF107}"/>
    <hyperlink ref="H23" r:id="rId24" xr:uid="{F68EE312-8E47-47B5-B009-A6C24166C849}"/>
    <hyperlink ref="H24" r:id="rId25" xr:uid="{BC2C87B3-0A9C-4605-8611-28C90AEC1C97}"/>
    <hyperlink ref="H11" r:id="rId26" xr:uid="{4B6FE357-B445-4BFB-B2E6-FD826EF70EFF}"/>
    <hyperlink ref="H13" r:id="rId27" xr:uid="{DF8EF6B7-C815-44A5-B815-8555CE18CEBE}"/>
    <hyperlink ref="H14" r:id="rId28" xr:uid="{5207560F-23EF-4CCD-893C-6F4360246E93}"/>
    <hyperlink ref="H90" r:id="rId29" xr:uid="{969C145F-CE7D-43FB-9305-2BF4BC6434C1}"/>
    <hyperlink ref="H92" r:id="rId30" xr:uid="{F227338A-91CB-4F92-95F3-CE20D2AB5EC7}"/>
    <hyperlink ref="H57" r:id="rId31" xr:uid="{748A40A3-E2E5-4C00-BEB7-D5AFC5777D76}"/>
    <hyperlink ref="H58" r:id="rId32" location="attribute%5B205%5D=9149" xr:uid="{1CBFA347-FEB2-4AE6-AB31-E96DA0520CFD}"/>
    <hyperlink ref="H50" r:id="rId33" xr:uid="{5C5E0587-3817-4856-8DA7-B57B68E8675A}"/>
    <hyperlink ref="H51" r:id="rId34" xr:uid="{E3CFFF40-5135-4DD5-8CF5-1206374FF609}"/>
    <hyperlink ref="H10" r:id="rId35" xr:uid="{03026022-A439-46D4-868B-C161F52D018C}"/>
    <hyperlink ref="H15" r:id="rId36" xr:uid="{D6A4A7EC-E1F1-44EA-80E7-D34F9F33156D}"/>
    <hyperlink ref="H12" r:id="rId37" xr:uid="{9637E70B-F633-494D-A75A-E9AE589277F0}"/>
    <hyperlink ref="H19" r:id="rId38" xr:uid="{7D0061C8-4A36-4106-913C-4E221F849A78}"/>
    <hyperlink ref="H20" r:id="rId39" xr:uid="{69777ACB-E514-44EC-B650-5FB34BCE3367}"/>
    <hyperlink ref="H47" r:id="rId40" xr:uid="{C49AE4E5-72ED-4EFB-AAF4-AB086BCC49C4}"/>
    <hyperlink ref="H65" r:id="rId41" xr:uid="{B3C52B00-5BC7-41C9-9088-FB83F912F707}"/>
    <hyperlink ref="H66" r:id="rId42" xr:uid="{00351DCB-3740-4EFA-B185-AD2183700C03}"/>
    <hyperlink ref="H67" r:id="rId43" xr:uid="{953CC7A4-A0B6-4EA6-90C1-B41919C30054}"/>
    <hyperlink ref="H63" r:id="rId44" xr:uid="{377E1098-5457-406E-87BB-7E2C9630287D}"/>
    <hyperlink ref="H62" r:id="rId45" xr:uid="{608955D6-D0D1-491D-895D-2BE3F3F83065}"/>
    <hyperlink ref="H96" r:id="rId46" xr:uid="{66CD889E-3D55-45DA-B5BE-B4855916F313}"/>
    <hyperlink ref="H97" r:id="rId47" xr:uid="{65A76423-4CF6-4437-86A3-1352C84471B2}"/>
    <hyperlink ref="H126" r:id="rId48" xr:uid="{D5B65206-837A-45ED-ACB0-E5C65E28DC05}"/>
    <hyperlink ref="H127" r:id="rId49" xr:uid="{41E51D68-1280-411A-9407-3555F4D8B9A8}"/>
    <hyperlink ref="H128" r:id="rId50" display="https://newenglandhome.co.uk/cleveland-dekton-modern-dining-table/?attribute_table-size=220cm+(%2B50cm%2B50cm)+x+110cm&amp;gad_source=1&amp;gad_campaignid=20017214114&amp;gbraid=0AAAAACTsu8WitnH5zbVmxe0D7j4VUYDTW&amp;gclid=EAIaIQobChMIv7OZg5C1jgMVVo9QBh1lrBQLEAQYGSABEgIxhvD_BwE" xr:uid="{3D95E2CC-FD7B-4B60-B367-96A79D2143EA}"/>
    <hyperlink ref="H130" r:id="rId51" xr:uid="{C19D8E3E-BA8D-4A3C-A198-8CAAA191A304}"/>
    <hyperlink ref="H132" r:id="rId52" display="https://www.ritconcept.com/products/anastasianesting-coffee-table-sintered-stone?variant=43567814476013&amp;country=GB&amp;currency=GBP&amp;utm_medium=product_sync&amp;utm_source=google&amp;utm_content=sag_organic&amp;utm_campaign=sag_organic&amp;gad_source=1&amp;gad_campaignid=22313263087&amp;gbraid=0AAAAApKB7UbWRas3cHf3kvrtQvujCvh7K&amp;gclid=EAIaIQobChMIlbL95JK1jgMVDJpQBh2h7znyEAQYAiABEgLbefD_BwE" xr:uid="{9FB0357A-CA88-4558-8713-37C49FC5FF9E}"/>
    <hyperlink ref="H131" r:id="rId53" display="https://atmacha.com/products/lusso-sofa-set?variant=52577771127168&amp;country=GB&amp;currency=GBP&amp;utm_medium=product_sync&amp;utm_source=google&amp;utm_content=sag_organic&amp;utm_campaign=sag_organic&amp;gad_source=1&amp;gad_campaignid=20583522842&amp;gbraid=0AAAAAClcRv9ewniyvX0eaxXaZD8hfP1VT&amp;gclid=EAIaIQobChMIhdOUs5O1jgMVipRQBh03tgaFEAQYBCABEgKu1fD_BwE" xr:uid="{18D0FC4C-06C5-4DF4-9C63-E7124882F992}"/>
    <hyperlink ref="H133" r:id="rId54" xr:uid="{2CFE6D95-AAE8-4D32-978F-07B96B9158BE}"/>
    <hyperlink ref="H86" r:id="rId55" xr:uid="{885A8F2B-5EB1-48E9-A0E8-AEB989FD6556}"/>
    <hyperlink ref="H134" r:id="rId56" xr:uid="{C516C343-18E3-46D4-94B2-73AAE9337751}"/>
    <hyperlink ref="H77" r:id="rId57" xr:uid="{C3C188B8-1B9E-4A5B-A549-6930832EA830}"/>
    <hyperlink ref="H138" r:id="rId58" display="https://www.comodoliving.co.uk/products/the-marshmallow-bed?currency=GBP&amp;variant=47539219562807&amp;utm_source=google&amp;utm_medium=cpc&amp;utm_campaign=Google%20Shopping&amp;stkn=ecb06175a9fb&amp;gad_source=1&amp;gad_campaignid=21442102304&amp;gbraid=0AAAAAqQ3BWGa1yHMOMzjh4IPE-Zidv6Lr&amp;gclid=CjwKCAjw7MLDBhAuEiwAIeXGISKVqDDqSg7_0KNWs2z1PZUkQbbOC9SY7xMCdIiaQckKROYX9t6D2BoCnkIQAvD_BwE" xr:uid="{F4C6C230-878D-4380-8362-DF785A359B68}"/>
    <hyperlink ref="H141" r:id="rId59" display="https://houseofisabella.co.uk/products/lantine-bedside-beige?variant=47495840006451&amp;country=GB&amp;currency=GBP&amp;utm_medium=product_sync&amp;utm_source=google&amp;utm_content=sag_organic&amp;utm_campaign=sag_organic&amp;gad_source=1&amp;gad_campaignid=20789534628&amp;gbraid=0AAAAADwpm6Oa5EvS820xgWKHE5KLbkewH&amp;gclid=CjwKCAjw7MLDBhAuEiwAIeXGIXOhpELKBhh6dxBSU3tLZGakG_6n0QsmRPOCUcO0JrbQ9qzepgrzsBoCgY0QAvD_BwE" xr:uid="{672E8CB3-3698-42A8-BFD6-A757E603B779}"/>
    <hyperlink ref="H144" r:id="rId60" display="https://www.luxurybedonline.com/products/aztec-gatsby-luxe-bespoke-line-bed-frame?currency=GBP&amp;gad_source=1&amp;gad_campaignid=22276364292&amp;gbraid=0AAAAA9zPuiPQ2WBVEwxZivcCqO4PwC91K&amp;gclid=CjwKCAjw7MLDBhAuEiwAIeXGISDYVLyv8w-llQo8PBUmgD3Ik66s86EWASu9qZ-5c88sJG3JHUedQRoCII0QAvD_BwE&amp;variant=46151502332154" xr:uid="{E53510AD-B575-447C-B64C-8320E6F72BEA}"/>
    <hyperlink ref="H146" r:id="rId61" display="https://olivias.com/products/tommy-franks-saviour-bedside-table-in-white-marble-beige?variant=42748892577845&amp;utm_source=google&amp;utm_medium=cpc&amp;utm_campaign=pmax_catchall_mid_a%C2%A3500_plus&amp;gad_source=1&amp;gad_campaignid=22198725314&amp;gbraid=0AAAAADIhUZ-rakpKBVLrZb89S5D1UrVe0&amp;gclid=CjwKCAjw7MLDBhAuEiwAIeXGIcWiwmPmOdqfBpz458ucJdkZTuJIA3-gQH_4iDUVvVZCWyHQgEzWfhoCA_kQAvD_BwE" xr:uid="{F1B1A471-4064-4BD6-A8D8-77B4609282FE}"/>
    <hyperlink ref="H150" r:id="rId62" display="https://www.danetti.com/products/amalfi-luxe-velvet-super-king-size-bed-with-storage-champagne?variant=39615810339001&amp;currency=GBP&amp;tw_source=google&amp;tw_adid=694392185915&amp;tw_campaign=21113273427&amp;tw_kwdid=pla-2283753453962&amp;gad_source=1&amp;gad_campaignid=21113273427&amp;gbraid=0AAAAAD_WI_OwwQBb7QpF-XtC2gutH7BRn&amp;gclid=CjwKCAjw7MLDBhAuEiwAIeXGIfulpPSGodm6vdGAG4IUpxzEjuoGwOl6T9jcTNOobw22lc50rN4DBRoCaN4QAvD_BwE" xr:uid="{2DC35433-0682-472D-A89C-184C73CD2BE9}"/>
    <hyperlink ref="H151" r:id="rId63" location="mz-expanded-view-716617211224" display="https://www.featherandblack.com/furniture/bedside-tables-and-nightstands/rae-bedside-chest?sku=810-00245&amp;utm_source=google&amp;utm_medium=cpc&amp;utm_campaign=%7Bcampaign%7D&amp;utm_content=&amp;gad_source=1&amp;gad_campaignid=17338970869&amp;gbraid=0AAAAADDkB7eL-bE-uvaQm6TOVycFq-X5M&amp;gclid=CjwKCAjw7MLDBhAuEiwAIeXGIbU6YgyE2mG2evaFCinDIa-vBfXGnD7KI3mXRML-VAEUuGBPZyQOkBoC35oQAvD_BwE#mz-expanded-view-716617211224" xr:uid="{EEA3070D-97DD-443F-BBA9-A344E8CBA9CB}"/>
    <hyperlink ref="H153" r:id="rId64" display="https://olivias.com/products/liang-eimil-sanderson-pendant-lamp?variant=42309179801653&amp;utm_source=google&amp;utm_medium=cpc&amp;utm_campaign=pmax_premium_vendor_queries&amp;gad_source=1&amp;gad_campaignid=22643856368&amp;gbraid=0AAAAADIhUZ9EZt9Gb-JOv4LRJ47YR61kN&amp;gclid=CjwKCAjw7MLDBhAuEiwAIeXGIe-Qf3UX2wcJs1_AjnCOjPv1aqCFQXpNbeBhdjbo1zXrnkXwCmZ9FBoCm_UQAvD_BwE" xr:uid="{0135F0E9-63CB-46C4-9002-FB0B51A995FD}"/>
    <hyperlink ref="H139" r:id="rId65" display="https://olivias.com/products/toulouse-12-light-tubular-pendant-light-clear-satin-brass?variant=55257428885887&amp;utm_source=google&amp;utm_medium=cpc&amp;utm_campaign=pmax_gallery_%C2%A3100to%C2%A3500&amp;gad_source=1&amp;gad_campaignid=22192302684&amp;gbraid=0AAAAADIhUZ8qWdmHkwHcWDDaKMKuO6Xln&amp;gclid=CjwKCAjw7MLDBhAuEiwAIeXGITEl2wZs6FXTiKdKq2yNEjHMpFX_Pnx5Xd1LnAqwuZXxzcvOeB4TThoCvq0QAvD_BwE" xr:uid="{52498C08-1876-4A23-A65A-D54896CEBF22}"/>
    <hyperlink ref="H145" r:id="rId66" display="https://lightsandlamps.com/products/chelso-4-light-brass-and-opal-flush?variant=39900901769299&amp;country=GB&amp;currency=GBP&amp;utm_medium=cpc&amp;utm_source=google&amp;utm_content=ppc&amp;utm_campaign=shopping&amp;gclid=CjwKCAjw7MLDBhAuEiwAIeXGISe75Y0eMzD0LsmZMFKp2iufBV-TyEXZ3PabXYFbE0z02uhfJBCAnBoCUJEQAvD_BwE&amp;utm_source=google&amp;utm_medium=cpc&amp;utm_campaign=kk_pmax_ceiling_lights&amp;utm_term=&amp;gad_source=1&amp;gad_campaignid=21062358881&amp;gbraid=0AAAAAqy1AmM2NS4nCnnZF8nloOabZ2Epi" xr:uid="{D8CD4CF8-5868-4268-A260-2A62BF5A69A9}"/>
    <hyperlink ref="H159" r:id="rId67" display="https://www.dowsingandreynolds.com/shop/antique-brass-semi-flush-fluted-bubble-chandelier/?attribute_pa_fabric-cable=black&amp;gad_source=1&amp;gad_campaignid=20333806004&amp;gbraid=0AAAAADm5cMkEQ1FzPHPH0AhAVHKUCEV3p&amp;gclid=CjwKCAjw7MLDBhAuEiwAIeXGIXyEbTxSY7Z68n35V58QONFqmyjcMR1whIXWDuE726etNIT25b29mhoCurwQAvD_BwE" xr:uid="{A2A4D42D-F575-40AB-B881-E88D4E0A1D17}"/>
    <hyperlink ref="H156" r:id="rId68" xr:uid="{F8EE344F-423E-43E5-95CA-3F2466B1B21E}"/>
    <hyperlink ref="H157" r:id="rId69" display="https://dusk.com/products/hattie-2-drawer-bedside-table-light-wood?variant=54976216891770&amp;gad_source=1&amp;gad_campaignid=21767736433&amp;gbraid=0AAAAADNOeOW9rVp12zn37npZI1G2zZ--e&amp;gclid=CjwKCAjw7MLDBhAuEiwAIeXGIS219w7dzV51thVV2xi1ODFb_8IA0hETW4bGTh2ajo0c7KvjJS26XhoCjdcQAvD_BwE" xr:uid="{3D6DD13B-F0ED-4098-A0CA-15ACA2B50971}"/>
    <hyperlink ref="H162" r:id="rId70" xr:uid="{AD337D61-74F0-4D19-B652-7D386F113E59}"/>
    <hyperlink ref="H163" r:id="rId71" display="https://www.furniturevillage.co.uk/tiber-bedside-cabinet/TIBRBST---001.html?utm_source=google&amp;utm_medium=cpc&amp;utm_campaign=22699265744&amp;utm_content=&amp;utm_term=&amp;cq_src=google_ads&amp;cq_cmp=22699265744&amp;cq_con=&amp;cq_term=&amp;cq_med=pla&amp;cq_plac=&amp;cq_net=x&amp;cq_pos=&amp;cq_plt=gp&amp;gclsrc=aw.ds&amp;gad_source=1&amp;gad_campaignid=22699268399&amp;gbraid=0AAAAADOyAdol2klJZDeuiqgTTOuDiEXMq&amp;gclid=CjwKCAjw7MLDBhAuEiwAIeXGIaxw95_YELr_QE7Xjr1Tjvzx8nqdmQQ2YQAaNqu0jjGrQTv9HN7hZBoCsAgQAvD_BwE" xr:uid="{051681CE-AF4A-4493-90D7-6C4BF0F05C45}"/>
    <hyperlink ref="H165" r:id="rId72" display="https://olivias.com/products/liang-eimil-cloud-pendant-lamp?variant=32070658981941&amp;utm_source=google&amp;utm_medium=cpc&amp;utm_campaign=pmax_premium_vendor_queries&amp;gad_source=1&amp;gad_campaignid=22643856368&amp;gbraid=0AAAAADIhUZ9EZt9Gb-JOv4LRJ47YR61kN&amp;gclid=CjwKCAjw7MLDBhAuEiwAIeXGIfysire69C37r65QLseaoXbIfgZPKZIyJY8T5PsVKuggxS8Pterj-xoC18QQAvD_BwE" xr:uid="{00C8E748-1725-4911-A5F8-42CAD9ED3830}"/>
    <hyperlink ref="H171" r:id="rId73" display="https://civaro.co.uk/products/cloud-lighting-lamp?currency=GBP&amp;variant=51080081080647&amp;utm_source=google&amp;utm_medium=cpc&amp;utm_campaign=Google%20Shopping&amp;stkn=50764e190cab&amp;gad_source=1&amp;gad_campaignid=22503617671&amp;gbraid=0AAAAAqzui8atJJ21muGcdjhp3WvvAVgvM&amp;gclid=CjwKCAjw7MLDBhAuEiwAIeXGIe-_dsgtk84HQDWBQvj6Rhw10h4FOXbWlSKqK9PD2vawUyG8yBBkXBoC-ngQAvD_BwE" xr:uid="{83B24926-EF18-4279-8D97-2176BB815798}"/>
    <hyperlink ref="H168" r:id="rId74" display="https://atmacha.com/products/lily-bed-with-storage?variant=43909056954584&amp;country=GB&amp;currency=GBP&amp;utm_medium=product_sync&amp;utm_source=google&amp;utm_content=sag_organic&amp;utm_campaign=sag_organic&amp;utm_campaign=gs-2019-12-30&amp;utm_source=google&amp;utm_medium=smart_campaign&amp;gad_source=1&amp;gad_campaignid=17510444314&amp;gbraid=0AAAAAClcRv-tJumgwUO7EiyUY5GmEfbov&amp;gclid=CjwKCAjw7MLDBhAuEiwAIeXGIThqehZ6ATmXwhd4K-KJ4jW0gV9J1t1BN-jV0gDcyDDqp2yedFSSrxoCM2IQAvD_BwE" xr:uid="{1D1A27F3-2282-4814-B93B-A2A21788DAFE}"/>
    <hyperlink ref="H129" r:id="rId75" xr:uid="{EE6F220D-14E9-4F18-89A6-0468F8701755}"/>
    <hyperlink ref="H176" r:id="rId76" xr:uid="{7211E8BB-BCFE-4105-9C40-2C804E9F2BA7}"/>
    <hyperlink ref="H72" r:id="rId77" display="https://www.directwoodflooring.co.uk/park-avenue-herringbone-frosted-oak-solid-wood-flooring.html?utm_source=google_shopping&amp;utm_source=google_shopping&amp;utm_medium=cpc&amp;utm_campaign=385270856&amp;utm_adset=165534744162&amp;utm_ad=703846835422&amp;utm_keyword=&amp;utm_matchtype=&amp;utm_adposition=&amp;gad_source=1&amp;gad_campaignid=385270856&amp;gbraid=0AAAAADd8Alg67Oo4-uWXbZj5okKYxQFe0&amp;gclid=EAIaIQobChMI-oDojpi1jgMVOpZQBh1FjQNbEAQYBSABEgKgy_D_BwE" xr:uid="{68342536-6133-456E-B9DE-45F571E38F7D}"/>
    <hyperlink ref="H73" r:id="rId78" xr:uid="{0532F0D0-8D2A-49BC-98D8-55701DED54AF}"/>
    <hyperlink ref="H21" r:id="rId79" xr:uid="{D67297EC-180D-4631-B11F-F8E1A0CF2F80}"/>
    <hyperlink ref="H41" r:id="rId80" xr:uid="{034855FD-62BE-4116-8BF1-82D0DB10D1B2}"/>
    <hyperlink ref="H31" r:id="rId81" xr:uid="{6C109FB8-5B1E-41EA-B5A4-988480C3757E}"/>
    <hyperlink ref="H56" r:id="rId82" xr:uid="{BBDCF6FA-A938-4392-AE67-A5295715350E}"/>
    <hyperlink ref="H147" r:id="rId83" display="https://hausofinteriors.uk/products/nordic-light-stick-gold-2-pack?variant=49858347335993&amp;country=GB&amp;currency=GBP&amp;utm_medium=product_sync&amp;utm_source=google&amp;utm_content=sag_organic&amp;utm_campaign=sag_organic&amp;utm_source=google&amp;campaign_id=22048831654&amp;ad_id=726075572875&amp;utm_medium=cpc&amp;utm_campaign=VO%20%7C%20UK%20%7C%20Wall%20%7C%20Wired%20Inventory&amp;utm_content=172372619517&amp;utm_term=&amp;gclid=CjwKCAjw7MLDBhAuEiwAIeXGIZB75SVRGrOuwVR3Vtd8cEPoGe3WRBukYS6dZzvAG4wAmjSTq35O0RoCnXoQAvD_BwE&amp;gad_source=1&amp;gad_campaignid=22048831654&amp;gbraid=0AAAAABKfURz42bo64in9RdSYi4mw0MeeX" xr:uid="{D39E21DB-C9C4-4B72-9904-7B8311B8E928}"/>
    <hyperlink ref="H158" r:id="rId84" display="https://civaro.co.uk/products/glitch-wall-light-gold-2-pack?currency=GBP&amp;variant=51217930780999&amp;utm_source=google&amp;utm_medium=cpc&amp;utm_campaign=Google%20Shopping&amp;stkn=50764e190cab&amp;gad_source=1&amp;gad_campaignid=22503617671&amp;gbraid=0AAAAAqzui8atJJ21muGcdjhp3WvvAVgvM&amp;gclid=CjwKCAjw7MLDBhAuEiwAIeXGISB2mxyCdmGSEscBNrXobNuh7mGwY2gDtxPqfJqbrd3T6pancLV1iRoC5BkQAvD_BwE" xr:uid="{E6ACE863-8FD9-4BA1-B268-AD78DE8EAE95}"/>
    <hyperlink ref="H164" r:id="rId85" display="https://www.industville.co.uk/products/travertine-cylinder-pendant-light-4-inch-natural?variant=41565575446602&amp;utm_source=google&amp;utm_medium=cpc&amp;utm_campaign=uk+-+pmax+-+ceiling+lights+-+focus+-+traditional&amp;gad_source=1&amp;gad_campaignid=21764360330&amp;gbraid=0AAAAADyFaK7H-9ksHr3-pX_UQtCv7cM_P&amp;gclid=CjwKCAjw7MLDBhAuEiwAIeXGIa4ZJqsfYH8ZnBOkfs3RrYStN-et63qtzT2DaVk20R06WcFcDlu3FxoC754QAvD_BwE" xr:uid="{BFC1DB75-9DC7-46E2-8345-84B76159EDF1}"/>
    <hyperlink ref="H170" r:id="rId86" display="https://www.drench.co.uk/p/crosswater-tranquil-pendant-light-pv?sku=crosswater-tranquil-pendant-light-brushed-brass&amp;ppc=true&amp;gad_source=1&amp;gad_campaignid=19856013091&amp;gbraid=0AAAAADLmi5sdpBL8s_u4X1wYqQvOwDmeK&amp;gclid=CjwKCAjw7MLDBhAuEiwAIeXGIVZYgsbghKzXAyDyByK9iInWViktAWFz6f20sT5ZiCMMWTX9xeXEUxoCdlwQAvD_BwE" xr:uid="{58FE8412-C13B-49E9-BA28-DF10189AA620}"/>
    <hyperlink ref="H152" r:id="rId87" display="https://civaro.co.uk/products/luminous-aura-elegant-marble-wall-light-for-contemporary-interior-spaces-and-chic-decor?currency=GBP&amp;variant=51081066578247&amp;utm_source=google&amp;utm_medium=cpc&amp;utm_campaign=Google%20Shopping&amp;stkn=50764e190cab&amp;gad_source=1&amp;gad_campaignid=22503617671&amp;gbraid=0AAAAAqzui8atJJ21muGcdjhp3WvvAVgvM&amp;gclid=CjwKCAjw7MLDBhAuEiwAIeXGIdt9buBxNudybABbkALaShrapu5ehNhnqgsPBomJyOEZ3j0JC9F9qRoC65QQAvD_BwE" xr:uid="{9771A81A-DF4E-418F-B6F3-2F0F2A38D467}"/>
    <hyperlink ref="H140" r:id="rId88" display="https://olivias.com/products/richmond-interiors-lyan-brushed-gold-wall-lamp?variant=51627839947135&amp;utm_source=google&amp;utm_medium=cpc&amp;utm_campaign=pmax_richmond_b%C2%A3500&amp;gad_source=1&amp;gad_campaignid=22198722704&amp;gbraid=0AAAAADIhUZ-EGVAWPQVuYs63UBNnXHa9x&amp;gclid=CjwKCAjw7MLDBhAuEiwAIeXGIdK9xu4q2zwLLKWxZ-Quq7dbs085mH5PqGZwWBB_fnaayiLb2PGNBRoChk0QAvD_BwE" xr:uid="{C7B90C1A-ABFE-4D25-B285-53D4E5C2C83D}"/>
    <hyperlink ref="H82" r:id="rId89" display="https://www.nationalskirting.co.uk/product/victorian-mdf-skirting-board/?attribute_pa_finish=primed&amp;attribute_pa_height=400mm&amp;attribute_pa_length=3040mm&amp;attribute_pa_rebate=no-rebate&amp;attribute_pa_thickness=18mm&amp;gad_source=1&amp;gad_campaignid=19869465991&amp;gbraid=0AAAAAodgn1mQHKBO5EmMKM4kfJ5tKTbkc&amp;gclid=CjwKCAjw7MLDBhAuEiwAIeXGIYofKFNCR7mIab91J4mP0_5mXAs17kVI2Ah2AdQEL-1oXmn8qlk-zxoCiGcQAvD_BwE" xr:uid="{6E1035A8-60C2-43B8-8941-36D8E48E5999}"/>
    <hyperlink ref="H80" r:id="rId90" display="https://www.mdfstore.co.uk/edwardian-mdf-architrave-334651-p.asp?_=&amp;variantid=334678&amp;campaign=21670964533&amp;content=&amp;keyword=&amp;gad_source=1&amp;gad_campaignid=21667304060&amp;gbraid=0AAAAADoBjSKlADYo88gmEKyjFJ8IJRElS&amp;gclid=CjwKCAjw7MLDBhAuEiwAIeXGIREyRGfx4dluLcqJslLrFV7DWn9b4lm9cgLQwGdP5mOKaIla4jD7lBoCy5kQAvD_BwE" xr:uid="{A0516285-B166-4852-AC00-A146ABF8C783}"/>
    <hyperlink ref="H59" r:id="rId91" xr:uid="{96548D0C-49A0-46DC-AD09-4245F658D153}"/>
    <hyperlink ref="H16:H17" r:id="rId92" display="https://boutiquestone.co.uk/Product/Puglia-Terrazzo-Ivory?attribute=60x60&amp;utm_source=google&amp;utm_medium=paid&amp;utm_campaign=22175961334&amp;utm_content=&amp;utm_term=&amp;gadid=&amp;gad_source=1&amp;gad_campaignid=22165763745&amp;gbraid=0AAAAArEbDrS1N4Azz2tK6QSi3aPv47QRl&amp;gclid=CjwKCAjw7MLDBhAuEiwAIeXGIVpVGG7OE_fCu1_5coULXY0EMGHH0m6NNL8ujqnURLIh0De8zMT1bRoCRTwQAvD_BwE" xr:uid="{F1D599B5-7B55-4EE6-A819-12061FB15619}"/>
    <hyperlink ref="H25" r:id="rId93" display="https://www.lussostone.com/products/manzoni-stone-beige-travertine-porcelain-wall-or-floor-tile-600-x-600mm?variant=47137880768762&amp;currency=GBP&amp;gad_source=1&amp;gad_campaignid=21393654718&amp;gbraid=0AAAAA94syBojvuHHK-SvS_W_r1oGkMTLa&amp;gclid=CjwKCAjw7MLDBhAuEiwAIeXGIXBlVKBCqMJWN2yTWzo89AWJ1fLg5pMwg9K7wreMMgPdYSue-3SnQRoCBcYQAvD_BwE" xr:uid="{373D3B8C-9239-40FC-9C8D-1DE93BFBBE5B}"/>
    <hyperlink ref="H44" r:id="rId94" xr:uid="{051C3A87-70A9-4212-B8DC-82D5D72C0292}"/>
    <hyperlink ref="H52" r:id="rId95" xr:uid="{4F00A764-C3C0-4E99-8F31-F25CF907AE7B}"/>
    <hyperlink ref="H60" r:id="rId96" xr:uid="{918FD051-7A5A-4E69-A87A-AE32646B0399}"/>
    <hyperlink ref="H99" r:id="rId97" xr:uid="{1B810945-208D-472E-9A00-8171E46987BA}"/>
    <hyperlink ref="H109" r:id="rId98" xr:uid="{C89CD95E-91AE-42B9-ADCB-9732A0F4700E}"/>
    <hyperlink ref="H135" r:id="rId99" display="https://www.featherandblack.com/furniture/chairs-and-stools/geneva-chair?sku=511-00184&amp;utm_source=google&amp;utm_medium=cpc&amp;utm_campaign=%7Bcampaign%7D&amp;utm_content=&amp;gad_source=1&amp;gad_campaignid=17338970869&amp;gbraid=0AAAAADDkB7eL-bE-uvaQm6TOVycFq-X5M&amp;gclid=CjwKCAjw7MLDBhAuEiwAIeXGIUIoY066g4BrIdrZuF7ZMW18HvUlx_SAxgIZBBRWA7t9ZFkwC2aBtBoCNA8QAvD_BwE" xr:uid="{BA551AB0-BF5B-4EC0-AD12-F4B1708BEC01}"/>
  </hyperlinks>
  <pageMargins left="0.7" right="0.7" top="0.75" bottom="0.75" header="0.3" footer="0.3"/>
  <pageSetup scale="32" orientation="portrait" r:id="rId100"/>
  <drawing r:id="rId10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House Of Clarence 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Akila ramachandran</cp:lastModifiedBy>
  <cp:revision/>
  <dcterms:created xsi:type="dcterms:W3CDTF">2025-07-11T09:33:49Z</dcterms:created>
  <dcterms:modified xsi:type="dcterms:W3CDTF">2025-07-12T11:54:21Z</dcterms:modified>
  <cp:category/>
  <cp:contentStatus/>
</cp:coreProperties>
</file>